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Iepirkuma 1.daļas tāme" sheetId="1" r:id="rId1"/>
    <sheet name="Iepirkuma 2.daļas tāme" sheetId="2" r:id="rId2"/>
    <sheet name="Iepirkuma 3.daļas tāme" sheetId="3" r:id="rId3"/>
  </sheets>
  <definedNames>
    <definedName name="_xlnm.Print_Area_13">'Iepirkuma 1.daļas tāme'!$A$1:$G$82</definedName>
    <definedName name="_xlnm.Print_Titles_13">'Iepirkuma 1.daļas tāme'!$A$14:$G$14</definedName>
    <definedName name="Excel_BuiltIn_Print_Titles_1">'Iepirkuma 1.daļas tāme'!$A$14:$G$14</definedName>
    <definedName name="Excel_BuiltIn_Print_Titles_1_1">'Iepirkuma 1.daļas tāme'!$A$14:$G$14</definedName>
  </definedNames>
  <calcPr fullCalcOnLoad="1" fullPrecision="0"/>
</workbook>
</file>

<file path=xl/sharedStrings.xml><?xml version="1.0" encoding="utf-8"?>
<sst xmlns="http://schemas.openxmlformats.org/spreadsheetml/2006/main" count="992" uniqueCount="347">
  <si>
    <t>Darbu daudzumu saraksts</t>
  </si>
  <si>
    <t>Ceļi un laukumi</t>
  </si>
  <si>
    <t>(darba veids vai konstruktīvā elementa nosaukums)</t>
  </si>
  <si>
    <t>Nr. Specifikācijās</t>
  </si>
  <si>
    <t>Darba nosaukums</t>
  </si>
  <si>
    <t>Daudzums</t>
  </si>
  <si>
    <t>Vienības cena (euro)</t>
  </si>
  <si>
    <t>Kopējā cena (euro)</t>
  </si>
  <si>
    <t>Sagatavošanas darbi</t>
  </si>
  <si>
    <t>1-1</t>
  </si>
  <si>
    <t>1-2</t>
  </si>
  <si>
    <t>1-3</t>
  </si>
  <si>
    <t>1-4</t>
  </si>
  <si>
    <t>3.1</t>
  </si>
  <si>
    <t>Uzmērīšana un nospraušana</t>
  </si>
  <si>
    <t>m</t>
  </si>
  <si>
    <t>1-5</t>
  </si>
  <si>
    <t>1-6</t>
  </si>
  <si>
    <t>3.2</t>
  </si>
  <si>
    <t>1-7</t>
  </si>
  <si>
    <t>1-8</t>
  </si>
  <si>
    <t>1-9</t>
  </si>
  <si>
    <t>gb</t>
  </si>
  <si>
    <t>Komunikāciju pārbūve</t>
  </si>
  <si>
    <t>2-1</t>
  </si>
  <si>
    <t>2-2</t>
  </si>
  <si>
    <t>2-3</t>
  </si>
  <si>
    <t>Zemes darbi</t>
  </si>
  <si>
    <t>3-1</t>
  </si>
  <si>
    <t>3-2</t>
  </si>
  <si>
    <t>3-3</t>
  </si>
  <si>
    <t>4.4</t>
  </si>
  <si>
    <t>4-1</t>
  </si>
  <si>
    <t>4-2</t>
  </si>
  <si>
    <t>4-3</t>
  </si>
  <si>
    <t>4-4</t>
  </si>
  <si>
    <t>Ar saistvielām nesaistītas konstruktīvās kārtas</t>
  </si>
  <si>
    <t>5-1</t>
  </si>
  <si>
    <t>5.1</t>
  </si>
  <si>
    <t>5-2</t>
  </si>
  <si>
    <t>5.2</t>
  </si>
  <si>
    <t>5-3</t>
  </si>
  <si>
    <t>Caurtekas un konstrukcijas</t>
  </si>
  <si>
    <t>6-1</t>
  </si>
  <si>
    <t>Ceļa aprīkojums</t>
  </si>
  <si>
    <t>7.3</t>
  </si>
  <si>
    <t xml:space="preserve"> Ceļa zīmju cinkotu stabu uzstādīšana d=60mm</t>
  </si>
  <si>
    <t>Labiekārtošanas darbi</t>
  </si>
  <si>
    <t>4.6</t>
  </si>
  <si>
    <t xml:space="preserve">Sastādīja ______________________________________________________ </t>
  </si>
  <si>
    <t>(Paraksts un tā atšifrējums, datums)</t>
  </si>
  <si>
    <t xml:space="preserve">Pārbaudīja ______________________________________________________ </t>
  </si>
  <si>
    <t>Sertifikāta Nr. ______________________</t>
  </si>
  <si>
    <t>Tāme sastādīta 2018.gada tirgus cenās, pamatojoties uz TS, ĢP daļas rasējumiem.</t>
  </si>
  <si>
    <t xml:space="preserve">m </t>
  </si>
  <si>
    <r>
      <t xml:space="preserve">Tāmes izmaksas </t>
    </r>
    <r>
      <rPr>
        <i/>
        <sz val="12"/>
        <color indexed="8"/>
        <rFont val="Times New Roman"/>
        <family val="1"/>
      </rPr>
      <t>euro</t>
    </r>
  </si>
  <si>
    <r>
      <t>m</t>
    </r>
    <r>
      <rPr>
        <vertAlign val="superscript"/>
        <sz val="12"/>
        <rFont val="Times New Roman"/>
        <family val="1"/>
      </rPr>
      <t>3</t>
    </r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</si>
  <si>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=20 cm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</si>
  <si>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</si>
  <si>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1.tāme</t>
  </si>
  <si>
    <t>2.tāme</t>
  </si>
  <si>
    <t>2-4</t>
  </si>
  <si>
    <t>2-5</t>
  </si>
  <si>
    <t>2-6</t>
  </si>
  <si>
    <t>2-7</t>
  </si>
  <si>
    <t>3.tāme</t>
  </si>
  <si>
    <r>
      <t>m</t>
    </r>
    <r>
      <rPr>
        <vertAlign val="superscript"/>
        <sz val="12"/>
        <rFont val="Times New Roman"/>
        <family val="1"/>
      </rPr>
      <t>2</t>
    </r>
  </si>
  <si>
    <t>Tāme sastādīta 2018. gada _______</t>
  </si>
  <si>
    <t>Summa kopā bez PVN:</t>
  </si>
  <si>
    <t>Būves nosaukums: Autoceļu Ezergali – Mežāres un Sāviena - Ķunci  Ļaudonas pagastā, Madonas novadā pārbūve</t>
  </si>
  <si>
    <t>Objekta nosaukums: Autoceļu Ezergali – Mežāres un Sāviena - Ķunci  Ļaudonas pagastā, Madonas novadā pārbūve</t>
  </si>
  <si>
    <t>Sāviena - Ķunci</t>
  </si>
  <si>
    <t>1</t>
  </si>
  <si>
    <t xml:space="preserve">Projekta publicitātes informatīvās plāksnes vai informatīvā stenda izgatavošana un uzstādīšana </t>
  </si>
  <si>
    <t>3.5</t>
  </si>
  <si>
    <t>1-10</t>
  </si>
  <si>
    <t>Žoga līdz 1m augstumā (elektriskais gans) pārvietošana aiz nogāzes</t>
  </si>
  <si>
    <t>1-11</t>
  </si>
  <si>
    <t>Akmeņu pārvietošana (sk. rasējumu lapas GP-1 līdz GP-2)</t>
  </si>
  <si>
    <t>2</t>
  </si>
  <si>
    <t>4.1</t>
  </si>
  <si>
    <t>Grāvju tīrīšana un padziļināšana (atbilstoši rasējumiem TS-1 līdz TS-3), lieko grunti izlīdzinot aiz nogāzes</t>
  </si>
  <si>
    <t>Zemes klātnes uzbēruma  būvniecība, ar pievestu grunti, kas atbilst "Ceļu specifikācijas 2017"</t>
  </si>
  <si>
    <t>2-8</t>
  </si>
  <si>
    <t>2-9</t>
  </si>
  <si>
    <t>8.8</t>
  </si>
  <si>
    <t>2-10</t>
  </si>
  <si>
    <t>2-11</t>
  </si>
  <si>
    <t>8.7</t>
  </si>
  <si>
    <t>Ceļa klātnes profilēšana (atbilstoši TS-1 līdz TS-5 projektētajām augstuma atzīmēm)</t>
  </si>
  <si>
    <t>2-12</t>
  </si>
  <si>
    <t>Nogāzes planēšana</t>
  </si>
  <si>
    <t>Salizturīgā kārta, h=30cm (3.tips)</t>
  </si>
  <si>
    <t>Minerālmateriālu maisījums 0/32s, NIII,  h=15cm, AADT j,pievestā&gt;100 (1., 3.tips)</t>
  </si>
  <si>
    <t>4</t>
  </si>
  <si>
    <t>4.3</t>
  </si>
  <si>
    <t>Caurteku d400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</si>
  <si>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Caurteku d500,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</si>
  <si>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Caurteku d800,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</t>
  </si>
  <si>
    <t>Jaunbūvējamo caurteku gala nostiprinājuma izbūve, izmantojot dabīgā akmens bruģi, nostiprinātu betonā C 20/25 (caurtekām zem pamatceļa)</t>
  </si>
  <si>
    <t>4-5</t>
  </si>
  <si>
    <t>Jaunbūvējamo caurteku zem nobrauktuvēm gala nostiprinājuma izbūve, izmantojot augu zemi apsētu ar zālāja sēklām un preterozijas salmu – kokosa paklāju ar tapojumu</t>
  </si>
  <si>
    <t>5</t>
  </si>
  <si>
    <t>Ceļa zīmes uzstādīšana, Nr.103</t>
  </si>
  <si>
    <t>Ceļa zīmes uzstādīšana, Nr.104</t>
  </si>
  <si>
    <t>6</t>
  </si>
  <si>
    <t>Grāvja teknes nostiprināšana atbilstoši "Ceļu specifikācijas 2017", izmantojot frakcionētu šķembu bērumu, fr. 40/80, h=15cm</t>
  </si>
  <si>
    <t>7</t>
  </si>
  <si>
    <t>Digitālā uzmērīšana</t>
  </si>
  <si>
    <t>7-1</t>
  </si>
  <si>
    <t>2.9</t>
  </si>
  <si>
    <t>Izpildīto darbu digitāla uzmērīšana atbilstoši "Ceļu specifikācijas 2017" prasībām</t>
  </si>
  <si>
    <t>ha</t>
  </si>
  <si>
    <t>Ezergali - Mežāres</t>
  </si>
  <si>
    <t>8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</si>
  <si>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</si>
  <si>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</si>
  <si>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</si>
  <si>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</si>
  <si>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</si>
  <si>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</si>
  <si>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</si>
  <si>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</si>
  <si>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</si>
  <si>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</si>
  <si>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</si>
  <si>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</si>
  <si>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</si>
  <si>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Norādes demontēšana un pārvietošana uz zemes īpašnieka norādītu vietu 10m rādiusā no esošās vietas. Atteikuma gadījumā utilizēt</t>
  </si>
  <si>
    <t>9</t>
  </si>
  <si>
    <t>9-1</t>
  </si>
  <si>
    <t>Drenāžas akas izbūve d1000, atbilstoši rasējumam TS-10</t>
  </si>
  <si>
    <t>10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</si>
  <si>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</si>
  <si>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</si>
  <si>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</si>
  <si>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</si>
  <si>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</si>
  <si>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</si>
  <si>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</si>
  <si>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</si>
  <si>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</si>
  <si>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Ceļa klātnes profilēšana (atbilstoši TS-1 līdz TS-3 projektētajām augstuma atzīmēm)</t>
  </si>
  <si>
    <t>10-10</t>
  </si>
  <si>
    <t>11</t>
  </si>
  <si>
    <t>11-1</t>
  </si>
  <si>
    <t>11-2</t>
  </si>
  <si>
    <t>11-3</t>
  </si>
  <si>
    <t>11-4</t>
  </si>
  <si>
    <t>Minerālmateriālu maisījums 0/32s, NIII,  h=15cm, AADT j,pievestā&gt;100 (1., 3., 4. tips)</t>
  </si>
  <si>
    <t>12</t>
  </si>
  <si>
    <t>12-1</t>
  </si>
  <si>
    <t>Caurteku, d400 ,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</si>
  <si>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12-2</t>
  </si>
  <si>
    <t>12-3</t>
  </si>
  <si>
    <t>12-4</t>
  </si>
  <si>
    <t>13</t>
  </si>
  <si>
    <t>13-1</t>
  </si>
  <si>
    <t>13-2</t>
  </si>
  <si>
    <t>Ceļa zīmes uzstādīšana, Nr.206</t>
  </si>
  <si>
    <t>13-3</t>
  </si>
  <si>
    <t>Ceļa zīmes uzstādīšana, Nr.801</t>
  </si>
  <si>
    <t>14</t>
  </si>
  <si>
    <t>Labiekārtojums</t>
  </si>
  <si>
    <t>14-1</t>
  </si>
  <si>
    <t>Nogāžu nostipirināšana ar salmu - kokosa paklāju un augu zemi apsētu ar zālāja sēklām, h=10cm</t>
  </si>
  <si>
    <t>15</t>
  </si>
  <si>
    <t>15-1</t>
  </si>
  <si>
    <t>Nr. p.k.</t>
  </si>
  <si>
    <t>Mērvie nība</t>
  </si>
  <si>
    <t>Būves nosaukums: Autoceļu Silnieki - Dobsalas un Dravsalas - Auziņas - Trākši Praulienas pagastā, Madonas novadā pārbūve</t>
  </si>
  <si>
    <t>Objekta nosaukums: Autoceļu Silnieki - Dobsalas un Dravsalas - Auziņas – Trākši Praulienas pagastā, Madonas novadā pārbūve</t>
  </si>
  <si>
    <t>Objekta adrese: Autoceļi Silnieki - Dobsalas un Dravsalas - Auziņas – Trākši , Praulienas pagasts, Madonas novads</t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</si>
  <si>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=12 cm</t>
    </r>
  </si>
  <si>
    <r>
      <t>Krūmu ciršana un celmu laušana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kokmateriālus nododot zemes īpašniekam, atteikuma gadījumā aizvest uz Būvuzņēmēja atbērtni</t>
    </r>
  </si>
  <si>
    <r>
      <t xml:space="preserve">Koku zāģēšana un celmu laušana, </t>
    </r>
    <r>
      <rPr>
        <b/>
        <sz val="12"/>
        <color indexed="8"/>
        <rFont val="Times New Roman"/>
        <family val="1"/>
      </rPr>
      <t>kokmateriālus nododot zemes īpašniekam, atteikuma gadījumā aizvest uz Būvuzņēmēja atbērtni(sk. Koku ciršanas saraksts)</t>
    </r>
  </si>
  <si>
    <r>
      <t xml:space="preserve">Koku apakšējo zaru žāģēšana gabarīta nodrošināšanai, kokmateriālus </t>
    </r>
    <r>
      <rPr>
        <b/>
        <sz val="12"/>
        <color indexed="8"/>
        <rFont val="Times New Roman"/>
        <family val="1"/>
      </rPr>
      <t>nododot zemes īpašniekam, atteikuma gadījumā aizvest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</si>
  <si>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d=300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</si>
  <si>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d=500, ieskaitot atbalstsienu demontāžu un utilizāciju</t>
    </r>
  </si>
  <si>
    <r>
      <t xml:space="preserve">Caurtekas demontāža (ieskaitot atbalstsienu demontāžu )un </t>
    </r>
    <r>
      <rPr>
        <b/>
        <sz val="12"/>
        <color indexed="8"/>
        <rFont val="Times New Roman"/>
        <family val="1"/>
      </rPr>
      <t>aizvešana uz Pasūtītāja norādītu atbērtni 10 km attālumā</t>
    </r>
    <r>
      <rPr>
        <sz val="12"/>
        <rFont val="Times New Roman"/>
        <family val="1"/>
      </rPr>
      <t>, d=800</t>
    </r>
  </si>
  <si>
    <r>
      <t xml:space="preserve">Grāvju rakšana (ieskaitot augu zemes noņemšanu),  </t>
    </r>
    <r>
      <rPr>
        <b/>
        <sz val="12"/>
        <color indexed="8"/>
        <rFont val="Times New Roman"/>
        <family val="1"/>
      </rPr>
      <t>lieko grunti izlīdzinot aiz nogāzes</t>
    </r>
  </si>
  <si>
    <r>
      <t xml:space="preserve">Grāvju rakšana (ieskaitot augu zemes noņemšanu),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</si>
  <si>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Grāvju tīrīšana un padziļināšana (atbilstoši rasējumiem TS-1 līdz TS-3),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</si>
  <si>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Ovālteknes izbūve(ieskaitot augu zemes noņemšanu), b=1,5m, h=0,25-0,4m lieko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</si>
  <si>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Zemes klātnes ierakuma būvniecība, izrakto grunti </t>
    </r>
    <r>
      <rPr>
        <b/>
        <sz val="12"/>
        <rFont val="Times New Roman"/>
        <family val="1"/>
      </rPr>
      <t>pārvietojot uzbērumā</t>
    </r>
  </si>
  <si>
    <r>
      <t xml:space="preserve">Zemes klātnes ierakuma būvniecība (ieskaitot augu zemes noņemšanu), izrakto grunti aizvedot  </t>
    </r>
    <r>
      <rPr>
        <b/>
        <sz val="12"/>
        <rFont val="Times New Roman"/>
        <family val="1"/>
      </rPr>
      <t>uz Būvuzņēmēja atbērtni</t>
    </r>
    <r>
      <rPr>
        <sz val="12"/>
        <rFont val="Times New Roman"/>
        <family val="1"/>
      </rPr>
      <t xml:space="preserve"> </t>
    </r>
  </si>
  <si>
    <r>
      <t xml:space="preserve">Nomaļu uzauguma noņemšana Hvid=35cm, lieko grunti </t>
    </r>
    <r>
      <rPr>
        <b/>
        <sz val="12"/>
        <color indexed="8"/>
        <rFont val="Times New Roman"/>
        <family val="1"/>
      </rPr>
      <t>izlīdzinot aiz nogāzes</t>
    </r>
  </si>
  <si>
    <r>
      <t xml:space="preserve">Nomaļu uzauguma noņemšana Hvid=35cm, lieko grunti aizvedot </t>
    </r>
    <r>
      <rPr>
        <b/>
        <sz val="12"/>
        <color indexed="8"/>
        <rFont val="Times New Roman"/>
        <family val="1"/>
      </rPr>
      <t>uz Būvuzņēmēja atbērtni</t>
    </r>
  </si>
  <si>
    <r>
      <t>Minerālmateriālu maisījums 0/45, NIII, h=10cm,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(3.tips)</t>
    </r>
  </si>
  <si>
    <r>
      <t xml:space="preserve">Koku apakšējo zaru žāģēšana gabarīta nodrošināšanai, kokmateriālus </t>
    </r>
    <r>
      <rPr>
        <b/>
        <sz val="12"/>
        <color indexed="8"/>
        <rFont val="Times New Roman"/>
        <family val="1"/>
      </rPr>
      <t>nododot zemes īpašniekam, atteikuma gadījumā aizvest uz Būvuzņēmēja atbērtni (Sk. rasējumu lapas ĢP-1 , ĢP-2)</t>
    </r>
  </si>
  <si>
    <r>
      <t xml:space="preserve">Koku rindas zāģēšana un celmu laušana, </t>
    </r>
    <r>
      <rPr>
        <b/>
        <sz val="12"/>
        <color indexed="8"/>
        <rFont val="Times New Roman"/>
        <family val="1"/>
      </rPr>
      <t>kokmateriālus nododot zemes īpašniekam, atteikuma gadījumā aizvest uz Būvuzņēmēja atbērtni(sk. Koku ciršanas saraksts)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</si>
  <si>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Pasūtītāja norādītu atbērtni 10 km attālumā</t>
    </r>
    <r>
      <rPr>
        <sz val="12"/>
        <rFont val="Times New Roman"/>
        <family val="1"/>
      </rPr>
      <t>, d=500, ieskaitot atbalstsienu demontāžu un utilizāciju</t>
    </r>
  </si>
  <si>
    <r>
      <t xml:space="preserve">Drenāžas cauruļvada d100 ker demotnāža un </t>
    </r>
    <r>
      <rPr>
        <b/>
        <sz val="12"/>
        <rFont val="Times New Roman"/>
        <family val="1"/>
      </rPr>
      <t>aizvešana uz Būvuzņēmēja atbērtni</t>
    </r>
  </si>
  <si>
    <r>
      <t xml:space="preserve">Esošo ceļa zīmju ar balstiem demontāža un </t>
    </r>
    <r>
      <rPr>
        <b/>
        <sz val="12"/>
        <color indexed="8"/>
        <rFont val="Times New Roman"/>
        <family val="1"/>
      </rPr>
      <t>aizvešana uz Pasūtītāja norādītu atbērtni 10km attālumā</t>
    </r>
  </si>
  <si>
    <r>
      <t xml:space="preserve">Grāvju tīrīšana un padziļināšana 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</si>
  <si>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Nomaļu uzauguma noņemšana Hvid=20cm, lieko grunti aizvedot </t>
    </r>
    <r>
      <rPr>
        <b/>
        <sz val="12"/>
        <color indexed="8"/>
        <rFont val="Times New Roman"/>
        <family val="1"/>
      </rPr>
      <t>uz Būvuzņēmēja atbērtni</t>
    </r>
  </si>
  <si>
    <r>
      <t>Minerālmateriālu maisījums 0/45, NIII, h=10cm,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(3., 4. tips)</t>
    </r>
  </si>
  <si>
    <r>
      <t>Minerālmateriālu maisījums 0/32s, NIII,  h=20cm, AADT j,pievestā&gt;100 ,</t>
    </r>
    <r>
      <rPr>
        <b/>
        <sz val="12"/>
        <rFont val="Times New Roman"/>
        <family val="1"/>
      </rPr>
      <t xml:space="preserve"> izbūvēt vairākās kārtās</t>
    </r>
    <r>
      <rPr>
        <sz val="12"/>
        <rFont val="Times New Roman"/>
        <family val="1"/>
      </rPr>
      <t>( 2. tips)</t>
    </r>
  </si>
  <si>
    <t>Autoceļš Silnieki - Dobsalas</t>
  </si>
  <si>
    <t>1-12</t>
  </si>
  <si>
    <t>1-13</t>
  </si>
  <si>
    <t>Drenāžas caurules nomaiņa,ieskaitot tranšejas rakšanu, pamata izbūvi, savienojumu montāžu, izvadu atjaunošanu,  apbērumu līdz ceļa segai un seguma atjaunošanu virs tranšejas, d75</t>
  </si>
  <si>
    <t xml:space="preserve">3 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</si>
  <si>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</si>
  <si>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</si>
  <si>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</si>
  <si>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</si>
  <si>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</si>
  <si>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</si>
  <si>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</si>
  <si>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</si>
  <si>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</si>
  <si>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</si>
  <si>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 xml:space="preserve">4 </t>
  </si>
  <si>
    <t>Salizturīgā kārta, h=30cm (2.tips)</t>
  </si>
  <si>
    <t>Minerālmateriālu maisījums 0/32s, NIII,  h=11cm, AADT j,pievestā&gt;100 (1., 2. tips)</t>
  </si>
  <si>
    <t>Caurteku tīrīšana, d400, atjaunojot atjaunojot gala nostiprinājumus izmantojot augu zemi apsētu ar zālāja sēklām un preterozijas salmu – kokosa paklāju ar tapojumu un  gultnes nostiprinājumu ar šķembām fr.40/80 3m garumā no caurtekas galiem uz katru pusi atbilstoši “Ceļu specifikācijas 2017” un ceļa nogāzes nostiprinājumu caurtekas ietecē un iztecē</t>
  </si>
  <si>
    <t>Caurteku tīrīšana, d600, atjaunojot atjaunojot gala nostiprinājumus izmantojot augu zemi apsētu ar zālāja sēklām un preterozijas salmu – kokosa paklāju ar tapojumu un  gultnes nostiprinājumu ar šķembām fr.40/80 3m garumā no caurtekas galiem uz katru pusi atbilstoši “Ceļu specifikācijas 2017” un ceļa nogāzes nostiprinājumu caurtekas ietecē un iztecē</t>
  </si>
  <si>
    <t>Caurtekas d500, (plastmasas vai polimēru), pagarināšana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</si>
  <si>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5-4</t>
  </si>
  <si>
    <t>Caurteku d400, 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</si>
  <si>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5-5</t>
  </si>
  <si>
    <t>Caurteku d500, 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</si>
  <si>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5-6</t>
  </si>
  <si>
    <t xml:space="preserve">Caurteku d600, 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</si>
  <si>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5-7</t>
  </si>
  <si>
    <t>Caurteku d800, 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</t>
  </si>
  <si>
    <t>5-8</t>
  </si>
  <si>
    <t xml:space="preserve">Caurteku d1000, 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</si>
  <si>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5-9</t>
  </si>
  <si>
    <t>Caurteku d500 uz vājas nestspējas grunts pamata,  (plastmasas vai polimēru) uzstādīšana, ieskaitot nepieciešamos sagatavošanas darbus, pamata būvniecību (ieskaitot nepieciešamos ģeosintētiskos materiālus un koku "trepi" atbilstoši TS-6 rasējumam), caurtekas montāžu, gultnes nostiprināšana ar šķembām fr.40/80 3m garumā no caurtekas galiem uz katru pusi atbilstoši “Ceļu specifikācijas 2017”</t>
  </si>
  <si>
    <t>5-10</t>
  </si>
  <si>
    <t>Jaunbūvējamo caurteku gala nostiprinājuma izbūve, izmantojot dabīgā akmens bruģi, nostiprinātu betonā C 20/25, atbilstoši TS-9 (caurtekām zem pamatceļa)</t>
  </si>
  <si>
    <t>5-11</t>
  </si>
  <si>
    <t>Jaunbūvējamo caurteku zem nobrauktuvēm gala nostiprinājuma izbūve, izmantojot augu zemi apsētu ar zālāja sēklām un preterozijas salmu – kokosa paklāju ar tapojumu, atbilstoši TS-8</t>
  </si>
  <si>
    <t>6-2</t>
  </si>
  <si>
    <t>6-3</t>
  </si>
  <si>
    <t>Autoceļš Dravsalas - Auziņas - Trākši (Pk31+05,00 līdz Pk 57+53,00)</t>
  </si>
  <si>
    <t>9-2</t>
  </si>
  <si>
    <t>9-3</t>
  </si>
  <si>
    <t>9-4</t>
  </si>
  <si>
    <t>9-5</t>
  </si>
  <si>
    <t>9-6</t>
  </si>
  <si>
    <t>9-7</t>
  </si>
  <si>
    <t>9-8</t>
  </si>
  <si>
    <t>9-9</t>
  </si>
  <si>
    <t>Drenāžas caurules nomaiņa,ieskaitot tranšejas rakšanu, pamata izbūvi, savienojumu montāžu, izvadu atjaunošanu,  apbērumu līdz ceļa segai un seguma atjaunošanu virs tranšejas, d150</t>
  </si>
  <si>
    <t>Drenāžas caurules nomaiņa,ieskaitot tranšejas rakšanu, pamata izbūvi, savienojumu montāžu, izvadu atjaunošanu,  apbērumu līdz ceļa segai un seguma atjaunošanu virs tranšejas, d300</t>
  </si>
  <si>
    <t>Grāvju tīrīšana un padziļināšana (atbilstoši rasējumiem TS-1 līdz TS-4), lieko grunti izlīdzinot aiz nogāzes</t>
  </si>
  <si>
    <t>11-5</t>
  </si>
  <si>
    <t>11-6</t>
  </si>
  <si>
    <t>11-7</t>
  </si>
  <si>
    <t>11-8</t>
  </si>
  <si>
    <t>11-9</t>
  </si>
  <si>
    <t>11-10</t>
  </si>
  <si>
    <t>Ceļa klātnes profilēšana (atbilstoši TS-1 līdz TS-54projektētajām augstuma atzīmēm)</t>
  </si>
  <si>
    <t>11-11</t>
  </si>
  <si>
    <t>Caurteku tīrīšana, d500, atjaunojot gala nostiprinājumus izmantojot augu zemi apsētu ar zālāja sēklām un preterozijas salmu – kokosa paklāju ar tapojumu un gultnes nostiprinājumu ar šķembām fr.40/80 3m garumā no caurtekas galiem uz katru pusi atbilstoši “Ceļu specifikācijas 2017” un ceļa nogāzes nostiprinājumu caurtekas ietecē un iztecē</t>
  </si>
  <si>
    <t xml:space="preserve">Caurteku d600,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</si>
  <si>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13-4</t>
  </si>
  <si>
    <t xml:space="preserve">Caurteku d1000,(plastmasas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</si>
  <si>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13-5</t>
  </si>
  <si>
    <t>Jaunbūvējamo caurteku gala nostiprinājuma izbūve, izmantojot dabīgā akmens bruģi, nostiprinātu betonā C 20/25, atbilstoši TS-6(caurtekām zem pamatceļa)</t>
  </si>
  <si>
    <t>14-2</t>
  </si>
  <si>
    <t>Ceļa zīmes uzstādīšana, Nr. 103</t>
  </si>
  <si>
    <t>14-3</t>
  </si>
  <si>
    <t>14-4</t>
  </si>
  <si>
    <t>Ceļa zīmes uzstādīšana, Nr.323, (60km/h)</t>
  </si>
  <si>
    <t>14-5</t>
  </si>
  <si>
    <t>Ceļa zīmes uzstādīšana, Nr.324 (60km/h)</t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</si>
  <si>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=20cm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</si>
  <si>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d=400, </t>
    </r>
    <r>
      <rPr>
        <sz val="12"/>
        <color indexed="8"/>
        <rFont val="Times New Roman"/>
        <family val="1"/>
      </rPr>
      <t xml:space="preserve"> 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</si>
  <si>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d=500, 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</si>
  <si>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d=600, </t>
    </r>
    <r>
      <rPr>
        <sz val="12"/>
        <color indexed="8"/>
        <rFont val="Times New Roman"/>
        <family val="1"/>
      </rPr>
      <t xml:space="preserve">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</si>
  <si>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d=800, </t>
    </r>
    <r>
      <rPr>
        <sz val="12"/>
        <color indexed="8"/>
        <rFont val="Times New Roman"/>
        <family val="1"/>
      </rPr>
      <t xml:space="preserve">ieskaitot atbalstsienu demontāžu un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</si>
  <si>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Norādes demontēšana un pārvietošana uz zemes īpašnieka norādītu vietu 50m rādiusā no esošās vietas. Atteikuma gadījumā </t>
    </r>
    <r>
      <rPr>
        <b/>
        <sz val="12"/>
        <color indexed="8"/>
        <rFont val="Times New Roman"/>
        <family val="1"/>
      </rPr>
      <t>aizvest uz Būvuzņēmēja atbērtni</t>
    </r>
  </si>
  <si>
    <r>
      <t xml:space="preserve">Grāvju rakšana (ieskaitot augu zemes noņemšanu),  </t>
    </r>
    <r>
      <rPr>
        <b/>
        <sz val="12"/>
        <color indexed="8"/>
        <rFont val="Times New Roman"/>
        <family val="1"/>
      </rPr>
      <t>lieko grunti atstājot aiz nogāzes</t>
    </r>
  </si>
  <si>
    <r>
      <t xml:space="preserve">Grāvju rakšana (ieskaitot augu zemes noņemšanu),  </t>
    </r>
    <r>
      <rPr>
        <b/>
        <sz val="12"/>
        <color indexed="8"/>
        <rFont val="Times New Roman"/>
        <family val="1"/>
      </rPr>
      <t>lieko grunti aizvedot līdz 1km attālumā</t>
    </r>
  </si>
  <si>
    <r>
      <t>Grāvju tīrīšana un padziļināšana (atbilstoši rasējumiem TS-1 līdz TS-4), lieko grunti</t>
    </r>
    <r>
      <rPr>
        <b/>
        <sz val="12"/>
        <color indexed="8"/>
        <rFont val="Times New Roman"/>
        <family val="1"/>
      </rPr>
      <t xml:space="preserve"> izlīdzinot (vai atstājot) aiz nogāzes (sk. saskaņojumu lapas ar privāto zemju īpašniekiem)</t>
    </r>
  </si>
  <si>
    <r>
      <t xml:space="preserve">Grāvju tīrīšana un padziļināšana (atbilstoši rasējumiem TS-1 līdz TS-4), grunti aizvedot </t>
    </r>
    <r>
      <rPr>
        <b/>
        <sz val="12"/>
        <color indexed="8"/>
        <rFont val="Times New Roman"/>
        <family val="1"/>
      </rPr>
      <t>uz Būvuzņēmēja atbērtni</t>
    </r>
  </si>
  <si>
    <r>
      <t xml:space="preserve">Ovālteknes izbūve(ieskaitot augu zemes noņemšanu), b=1,5m, h=0,25-0,4m, lieko grunti </t>
    </r>
    <r>
      <rPr>
        <b/>
        <sz val="12"/>
        <color indexed="8"/>
        <rFont val="Times New Roman"/>
        <family val="1"/>
      </rPr>
      <t>izlīdzinot aiz nogāzes</t>
    </r>
  </si>
  <si>
    <r>
      <t xml:space="preserve">Nomaļu uzauguma noņemšana Hvid=20cm, lieko grunti </t>
    </r>
    <r>
      <rPr>
        <b/>
        <sz val="12"/>
        <color indexed="8"/>
        <rFont val="Times New Roman"/>
        <family val="1"/>
      </rPr>
      <t>izlīdzinot aiz nogāzes</t>
    </r>
  </si>
  <si>
    <r>
      <t>Minerālmateriālu maisījums 0/45, NIII, h=14cm, AADT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j,smagie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&lt;100 (2.tips)</t>
    </r>
  </si>
  <si>
    <r>
      <t xml:space="preserve">Caurtekas demontāža un </t>
    </r>
    <r>
      <rPr>
        <b/>
        <sz val="12"/>
        <color indexed="8"/>
        <rFont val="Times New Roman"/>
        <family val="1"/>
      </rPr>
      <t xml:space="preserve"> aizvešana uz Būvuzņēmēja atbērtni</t>
    </r>
    <r>
      <rPr>
        <sz val="12"/>
        <rFont val="Times New Roman"/>
        <family val="1"/>
      </rPr>
      <t xml:space="preserve">, d=500, ieskaitot atbalstsienu demontāžu un 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</si>
  <si>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aizvešana uz Būvuzņēmēja atbērtni</t>
    </r>
    <r>
      <rPr>
        <sz val="12"/>
        <rFont val="Times New Roman"/>
        <family val="1"/>
      </rPr>
      <t xml:space="preserve">, d=800, ieskaitot atbalstsienu demontāžu un  </t>
    </r>
    <r>
      <rPr>
        <b/>
        <sz val="12"/>
        <color indexed="8"/>
        <rFont val="Times New Roman"/>
        <family val="1"/>
      </rPr>
      <t>aizvešanu uz Būvuzņēmēja atbērtni</t>
    </r>
  </si>
  <si>
    <r>
      <t xml:space="preserve">Norādes demontēšana un pārvietošana uz zemes īpašnieka norādītu vietu 50m rādiusā no esošās vietas (un uzstādīšana) . Atteikuma gadījumā  </t>
    </r>
    <r>
      <rPr>
        <b/>
        <sz val="12"/>
        <color indexed="8"/>
        <rFont val="Times New Roman"/>
        <family val="1"/>
      </rPr>
      <t>aizvest uz Būvuzņēmēja atbērtni</t>
    </r>
  </si>
  <si>
    <r>
      <t xml:space="preserve">Akmeņu krāvuma demontāža, </t>
    </r>
    <r>
      <rPr>
        <b/>
        <sz val="12"/>
        <color indexed="8"/>
        <rFont val="Times New Roman"/>
        <family val="1"/>
      </rPr>
      <t xml:space="preserve"> nododot zemes īpašniekam, atteikuma gadījumā aizvest uz Būvuzņēmēja atbērtni</t>
    </r>
  </si>
  <si>
    <r>
      <t xml:space="preserve">Ovālteknes izbūve(ieskaitot augu zemes noņemšanu), b=1,5m, h=0,25-0,4m, lieko grunti </t>
    </r>
    <r>
      <rPr>
        <b/>
        <sz val="12"/>
        <color indexed="8"/>
        <rFont val="Times New Roman"/>
        <family val="1"/>
      </rPr>
      <t>aizvedot līdz 1km attālumā</t>
    </r>
  </si>
  <si>
    <r>
      <t>Minerālmateriālu maisījums 0/45, NIII, h=14cm, AADT j,smagie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&lt;100 (2.tips)</t>
    </r>
  </si>
  <si>
    <t>Objekta adrese: Autoceļš Ezergali - Mežāres un Sāviena - Ķunci, Ļaudonas pagasts, Madonas novads</t>
  </si>
  <si>
    <t>Būves nosaukums: Autoceļa Poteri – Sarkaņi Sarkaņu pagastā, Madonas novadā pārbūve</t>
  </si>
  <si>
    <t>Objekta nosaukums: Autoceļa Poteri – Sarkaņi Sarkaņu pagastā, Madonas novadā pārbūve</t>
  </si>
  <si>
    <t>Objekta adrese: Autoceļš Poteri – Sarkaņi Sarkaņu pagasts, Madonas novads</t>
  </si>
  <si>
    <t>Norādes demontāža un saglabāšana atpakaļuzlikšanai</t>
  </si>
  <si>
    <t>Ceļa zīmju demontāža un saglabāšana atpakaļuzlikšanai</t>
  </si>
  <si>
    <t>Drenāžas akas izbūve d1000, atbilstoši rasējumam TS-10)</t>
  </si>
  <si>
    <t>Drenāžas akas pārbūve d1000, atbilstoši rasējumam TS-10)</t>
  </si>
  <si>
    <t>Drenāžas caurules nomaiņa,ieskaitot tranšejas rakšanu, pamata izbūvi, savienojumu montāžu, izvadu atjaunošanu,  apbērumu līdz ceļa segai un seguma atjaunošanu virs tranšejas, d100</t>
  </si>
  <si>
    <t>Drenāžas caurules nomaiņa,ieskaitot tranšejas rakšanu, pamata izbūvi, savienojumu montāžu, izvadu atjaunošanu,  apbērumu līdz ceļa segai un seguma atjaunošanu virs tranšejas, d125</t>
  </si>
  <si>
    <t>Drenāžas caurules nomaiņa,ieskaitot tranšejas rakšanu, pamata izbūvi, savienojumu montāžu, izvadu atjaunošanu,  apbērumu līdz ceļa segai un seguma atjaunošanu virs tranšejas, d175</t>
  </si>
  <si>
    <t>Drenāžas caurules nomaiņa,ieskaitot tranšejas rakšanu, pamata izbūvi, savienojumu montāžu, izvadu atjaunošanu,  apbērumu līdz ceļa segai un seguma atjaunošanu virs tranšejas, d200</t>
  </si>
  <si>
    <t>Salizturīgā kārta, h=75cm (3.tips)</t>
  </si>
  <si>
    <t>Minerālmateriālu maisījums 0/32s, NIII,  h=15cm, AADT j,pievestā&gt;100 (1., 2., 4. tips)</t>
  </si>
  <si>
    <t>4-6</t>
  </si>
  <si>
    <t>Minerālmateriālu maisījums 0/32s, NIII,  h=11cm, AADT j,pievestā&gt;100 (3. tips)</t>
  </si>
  <si>
    <t>Ar saistvielām nesaistītu kārtu armēšana vai atdalīšana</t>
  </si>
  <si>
    <t>4.5</t>
  </si>
  <si>
    <t>Armēšana ar ģeosintētiskiem materiāliem: Ģeokompozīts 40/40, ekstrudēts, max. Stiepes stiprība≥ 40 / ≥ 40 kN/m,  Pagarinājums pie nominālas stiprības ≤ 7 / ≤ 7 %(3. tips)</t>
  </si>
  <si>
    <t>Caurteku tīrīšana, d500, atjaunojot atjaunojot gala nostiprinājumus izmantojot augu zemi apsētu ar zālāja sēklām un preterozijas salmu – kokosa paklāju ar tapojumu un  gultnes nostiprinājumu ar šķembām fr.40/80 3m garumā no caurtekas galiem uz katru pusi atbilstoši “Ceļu specifikācijas 2017” un ceļa nogāzes nostiprinājumu caurtekas ietecē un iztecē</t>
  </si>
  <si>
    <t>Caurteku d400, (plastmasas vai polimēru), uzstādīšana, ieskaitot nepieciešamos sagatavošanas darbus, pamata būvniecību (ieskaitot nepieciešamos ģeosintētiskos materiālus), caurtekas montāžu, gultnes nostiprināšana ar šķembām fr.40/80 3m garumā no caurtekas galiem uz katru pusi atbilstoši “Ceļu specifikācijas 2017”</t>
  </si>
  <si>
    <t>6-4</t>
  </si>
  <si>
    <t xml:space="preserve">Caurteku d1000,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</si>
  <si>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6-5</t>
  </si>
  <si>
    <t xml:space="preserve">Caurteku d1500, (plastmasas vai polimēru), uzstādīšana, ieskaitot nepieciešamos sagatavošanas darbus, pamata būvniecību (ieskaitot nepieciešamos ģeosintētiskos materiālus), caurtekas montāžu, gultnes nostiprināšana ar šķembām fr.40/80  3m garumā no caurtekas galiem uz katru pusi atbilstoši “Ceļu specifikācijas 2017” </t>
  </si>
  <si>
    <t>6-6</t>
  </si>
  <si>
    <t>Caurteku d500 uz vājas nestspējas grunts pamata, (plastmasas vai polimēru) uzstādīšana, ieskaitot nepieciešamos sagatavošanas darbus, pamata būvniecību (ieskaitot nepieciešamos ģeosintētiskos materiālus un koku "trepi" atbilstoši TS-7 rasējumam), caurtekas montāžu, gultnes nostiprināšana ar šķembām fr.40/80 3m garumā no caurtekas galiem uz katru pusi atbilstoši “Ceļu specifikācijas 2017”</t>
  </si>
  <si>
    <t>6-7</t>
  </si>
  <si>
    <t>Jaunbūvējamo caurteku gala nostiprinājuma izbūve, izmantojot dabīgā akmens bruģi, nostiprinātu betonā C 20/25, atbilstoši TS-8 (caurtekām zem pamatceļa)</t>
  </si>
  <si>
    <t>6-8</t>
  </si>
  <si>
    <t>Jaunbūvējamo caurteku zem nobrauktuvēm gala nostiprinājuma izbūve, izmantojot augu zemi apsētu ar zālāja sēklām un preterozijas salmu – kokosa paklāju ar tapojumu, atbilstoši TS-9</t>
  </si>
  <si>
    <t>7-2</t>
  </si>
  <si>
    <t>7-3</t>
  </si>
  <si>
    <t>7-4</t>
  </si>
  <si>
    <t>Ceļa zīmes uzstādīšana, Nr. 104</t>
  </si>
  <si>
    <t>7-5</t>
  </si>
  <si>
    <t>Ceļa zīmes uzstādīšana, Nr. 105</t>
  </si>
  <si>
    <t>7-6</t>
  </si>
  <si>
    <t>Ceļa zīmes uzstādīšana, Nr. 323, (60km/h)</t>
  </si>
  <si>
    <t>7-7</t>
  </si>
  <si>
    <t>7-8</t>
  </si>
  <si>
    <t>Ceļa zīmju atpakaļuzstādīšana</t>
  </si>
  <si>
    <t>7-9</t>
  </si>
  <si>
    <t>Norādes aptakaļuzstādīšana</t>
  </si>
  <si>
    <t>Nogāzes nostiprināšana ar akmeņu bērumu FR. 10/20</t>
  </si>
  <si>
    <t>Sanesumu novākšana</t>
  </si>
  <si>
    <t>Armēšana ar ģeosintētiskiem materiāliem: Ģeorežģis 30/30, ekstrudēts,  max. Stiepes stiprība≥ 30 / ≥ 30 kN/m,  Pagarinājums pie nominālas stiprības ≤ 7 / ≤ 7 %(3. tips)</t>
  </si>
  <si>
    <r>
      <t xml:space="preserve">Grants un šķembu seguma demontāža </t>
    </r>
    <r>
      <rPr>
        <b/>
        <sz val="12"/>
        <color indexed="8"/>
        <rFont val="Times New Roman"/>
        <family val="1"/>
      </rPr>
      <t>ar demontētā materiāla aizvešanu uz Pasūtītāja norādītu atbērtni 10km attālumā, h</t>
    </r>
    <r>
      <rPr>
        <b/>
        <vertAlign val="subscript"/>
        <sz val="12"/>
        <color indexed="8"/>
        <rFont val="Times New Roman"/>
        <family val="1"/>
      </rPr>
      <t>vid</t>
    </r>
    <r>
      <rPr>
        <b/>
        <sz val="12"/>
        <color indexed="8"/>
        <rFont val="Times New Roman"/>
        <family val="1"/>
      </rPr>
      <t>=15 cm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</si>
  <si>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d=350</t>
    </r>
  </si>
  <si>
    <r>
      <t xml:space="preserve">Caurtekas demontāža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d=1000</t>
    </r>
  </si>
  <si>
    <r>
      <t xml:space="preserve">Caurtekas demontāža (ieskaitot atbalstsienu demontāžu) un </t>
    </r>
    <r>
      <rPr>
        <b/>
        <sz val="12"/>
        <color indexed="8"/>
        <rFont val="Times New Roman"/>
        <family val="1"/>
      </rPr>
      <t>aizvešanu uz Pasūtītāja norādītu atbērtni 10 km attālumā</t>
    </r>
    <r>
      <rPr>
        <sz val="12"/>
        <rFont val="Times New Roman"/>
        <family val="1"/>
      </rPr>
      <t>, d=1500</t>
    </r>
  </si>
  <si>
    <r>
      <t xml:space="preserve">Esošo ceļa zīmju ar balstiem demontāža un </t>
    </r>
    <r>
      <rPr>
        <b/>
        <sz val="12"/>
        <color indexed="8"/>
        <rFont val="Times New Roman"/>
        <family val="1"/>
      </rPr>
      <t>aizvešana uz Pasūtītāja norādītu atbērtni 10 km attālumā</t>
    </r>
  </si>
  <si>
    <r>
      <t xml:space="preserve">Grāvju tīrīšana un padziļināšana (atbilstoši rasējumiem TS-1 līdz TS-5), grunti aizvedot </t>
    </r>
    <r>
      <rPr>
        <b/>
        <sz val="12"/>
        <color indexed="8"/>
        <rFont val="Times New Roman"/>
        <family val="1"/>
      </rPr>
      <t>uz Būvuzņēmēja atbērtni</t>
    </r>
  </si>
  <si>
    <r>
      <t>Minerālmateriālu maisījums 0/45, NIII, h=10cm,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(2., 4. tips)</t>
    </r>
  </si>
  <si>
    <r>
      <t>Minerālmateriālu maisījums 0/45, NIII, h=14cm, AADT</t>
    </r>
    <r>
      <rPr>
        <vertAlign val="subscript"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j,smagie &lt;100 (3. tips)</t>
    </r>
  </si>
  <si>
    <t>Iepirkuma procedūras "Autoceļu ar grants segumu pārbūve Madonas novadā", identifikācijas numurs MNP2018/8_ELFLA, 1.daļa</t>
  </si>
  <si>
    <t>Iepirkuma procedūras "Autoceļu ar grants segumu pārbūve Madonas novadā", identifikācijas numurs MNP2018/8_ELFLA, 2.daļa</t>
  </si>
  <si>
    <t>Iepirkuma procedūras "Autoceļu ar grants segumu pārbūve Madonas novadā", identifikācijas numurs MNP2018/8_ELFLA, 3.daļa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</si>
</sst>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&quot; &quot;;&quot;-&quot;#,##0.00&quot; &quot;"/>
    <numFmt numFmtId="166" formatCode="&quot; &quot;#,##0.00&quot;      &quot;;&quot;-&quot;#,##0.00&quot;      &quot;;&quot; -&quot;#&quot;      &quot;;@&quot; &quot;"/>
    <numFmt numFmtId="167" formatCode="&quot; &quot;#,##0.00&quot; &quot;;&quot; (&quot;#,##0.00&quot;)&quot;;&quot; -&quot;#&quot; &quot;;@&quot; &quot;"/>
    <numFmt numFmtId="168" formatCode="#,##0.00000"/>
    <numFmt numFmtId="169" formatCode="&quot;Jā&quot;;&quot;Jā&quot;;&quot;Nē&quot;"/>
    <numFmt numFmtId="170" formatCode="&quot;Patiess&quot;;&quot;Patiess&quot;;&quot;Aplams&quot;"/>
    <numFmt numFmtId="171" formatCode="&quot;Ieslēgts&quot;;&quot;Ieslēgts&quot;;&quot;Izslēgts&quot;"/>
    <numFmt numFmtId="172" formatCode="0.000"/>
  </numFmts>
  <fonts count="55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bscript"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0"/>
      <color indexed="8"/>
      <name val="Mangal"/>
      <family val="1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FFFFF"/>
      <name val="Arial"/>
      <family val="2"/>
    </font>
    <font>
      <sz val="10"/>
      <color rgb="FF000000"/>
      <name val="Mangal"/>
      <family val="1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3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2" fillId="0" borderId="0" applyBorder="0" applyProtection="0">
      <alignment/>
    </xf>
    <xf numFmtId="167" fontId="42" fillId="0" borderId="0" applyBorder="0" applyProtection="0">
      <alignment/>
    </xf>
    <xf numFmtId="0" fontId="43" fillId="17" borderId="0" applyNumberFormat="0" applyBorder="0" applyProtection="0">
      <alignment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3" borderId="1" applyNumberForma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46" fillId="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3" fillId="7" borderId="0" applyNumberFormat="0" applyBorder="0" applyAlignment="0" applyProtection="0"/>
    <xf numFmtId="0" fontId="30" fillId="23" borderId="0" applyNumberFormat="0" applyBorder="0" applyAlignment="0" applyProtection="0"/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8" fillId="0" borderId="0" applyNumberFormat="0" applyBorder="0" applyProtection="0">
      <alignment vertical="center" wrapText="1"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2" fillId="0" borderId="0" applyNumberFormat="0" applyFill="0" applyBorder="0" applyAlignment="0" applyProtection="0"/>
    <xf numFmtId="0" fontId="49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0" fillId="0" borderId="0" applyNumberFormat="0" applyFill="0" applyBorder="0" applyAlignment="0" applyProtection="0"/>
    <xf numFmtId="0" fontId="51" fillId="24" borderId="4" applyNumberFormat="0" applyAlignment="0" applyProtection="0"/>
    <xf numFmtId="0" fontId="1" fillId="25" borderId="5" applyNumberFormat="0" applyFont="0" applyAlignment="0" applyProtection="0"/>
    <xf numFmtId="9" fontId="1" fillId="0" borderId="0" applyFont="0" applyFill="0" applyBorder="0" applyAlignment="0" applyProtection="0"/>
    <xf numFmtId="0" fontId="52" fillId="0" borderId="0" applyNumberFormat="0" applyBorder="0" applyProtection="0">
      <alignment/>
    </xf>
    <xf numFmtId="0" fontId="52" fillId="0" borderId="0" applyBorder="0" applyProtection="0">
      <alignment/>
    </xf>
    <xf numFmtId="0" fontId="3" fillId="0" borderId="6" applyNumberFormat="0" applyFill="0" applyAlignment="0" applyProtection="0"/>
    <xf numFmtId="0" fontId="53" fillId="26" borderId="0" applyNumberFormat="0" applyBorder="0" applyAlignment="0" applyProtection="0"/>
    <xf numFmtId="0" fontId="48" fillId="0" borderId="0" applyNumberFormat="0" applyBorder="0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5" fillId="0" borderId="0" xfId="61" applyNumberFormat="1" applyFont="1" applyFill="1" applyAlignment="1">
      <alignment horizontal="center" vertical="center"/>
    </xf>
    <xf numFmtId="4" fontId="6" fillId="0" borderId="0" xfId="61" applyNumberFormat="1" applyFont="1" applyFill="1" applyAlignment="1">
      <alignment horizontal="center" vertical="center"/>
    </xf>
    <xf numFmtId="4" fontId="7" fillId="0" borderId="0" xfId="61" applyNumberFormat="1" applyFont="1" applyFill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7" fillId="0" borderId="0" xfId="61" applyNumberFormat="1" applyFont="1" applyFill="1" applyAlignment="1">
      <alignment horizontal="center" vertical="center" wrapText="1"/>
    </xf>
    <xf numFmtId="4" fontId="7" fillId="0" borderId="10" xfId="61" applyNumberFormat="1" applyFont="1" applyFill="1" applyBorder="1" applyAlignment="1">
      <alignment horizontal="center" vertical="center"/>
    </xf>
    <xf numFmtId="4" fontId="7" fillId="0" borderId="11" xfId="61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Alignment="1">
      <alignment horizontal="center" vertical="center"/>
    </xf>
    <xf numFmtId="4" fontId="7" fillId="0" borderId="0" xfId="61" applyNumberFormat="1" applyFont="1" applyFill="1" applyAlignment="1">
      <alignment horizontal="right" vertical="center"/>
    </xf>
    <xf numFmtId="4" fontId="6" fillId="0" borderId="11" xfId="61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61" applyNumberFormat="1" applyFont="1" applyFill="1" applyAlignment="1">
      <alignment horizontal="left" vertical="center" wrapText="1"/>
    </xf>
    <xf numFmtId="4" fontId="7" fillId="0" borderId="0" xfId="61" applyNumberFormat="1" applyFont="1" applyFill="1" applyAlignment="1">
      <alignment horizontal="left" vertical="center" wrapText="1"/>
    </xf>
    <xf numFmtId="4" fontId="54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7" fillId="0" borderId="0" xfId="61" applyNumberFormat="1" applyFont="1" applyFill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61" applyFont="1" applyFill="1" applyAlignment="1">
      <alignment/>
    </xf>
    <xf numFmtId="0" fontId="5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2" fontId="7" fillId="0" borderId="0" xfId="61" applyNumberFormat="1" applyFont="1" applyFill="1" applyAlignment="1">
      <alignment horizontal="center"/>
    </xf>
    <xf numFmtId="0" fontId="7" fillId="0" borderId="0" xfId="61" applyFont="1" applyFill="1" applyAlignment="1">
      <alignment horizontal="left"/>
    </xf>
    <xf numFmtId="0" fontId="7" fillId="0" borderId="0" xfId="61" applyFont="1" applyFill="1" applyAlignment="1">
      <alignment horizontal="left" wrapText="1"/>
    </xf>
    <xf numFmtId="0" fontId="7" fillId="0" borderId="0" xfId="61" applyFont="1" applyFill="1" applyAlignment="1">
      <alignment horizontal="left" vertical="center" wrapText="1"/>
    </xf>
    <xf numFmtId="165" fontId="7" fillId="0" borderId="0" xfId="61" applyNumberFormat="1" applyFont="1" applyFill="1" applyAlignment="1">
      <alignment horizontal="center"/>
    </xf>
    <xf numFmtId="4" fontId="16" fillId="0" borderId="0" xfId="61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4" fontId="7" fillId="0" borderId="13" xfId="61" applyNumberFormat="1" applyFont="1" applyFill="1" applyBorder="1" applyAlignment="1">
      <alignment horizontal="center" vertical="center"/>
    </xf>
    <xf numFmtId="4" fontId="7" fillId="0" borderId="13" xfId="61" applyNumberFormat="1" applyFont="1" applyFill="1" applyBorder="1" applyAlignment="1">
      <alignment horizontal="center" vertical="center" wrapText="1"/>
    </xf>
    <xf numFmtId="4" fontId="7" fillId="0" borderId="13" xfId="61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" fontId="6" fillId="0" borderId="14" xfId="61" applyNumberFormat="1" applyFont="1" applyFill="1" applyBorder="1" applyAlignment="1">
      <alignment horizontal="center" vertical="center"/>
    </xf>
    <xf numFmtId="0" fontId="7" fillId="0" borderId="0" xfId="61" applyFont="1" applyFill="1" applyAlignment="1">
      <alignment vertical="center"/>
    </xf>
    <xf numFmtId="0" fontId="7" fillId="0" borderId="0" xfId="61" applyFont="1" applyFill="1" applyAlignment="1">
      <alignment horizontal="left" vertical="center"/>
    </xf>
    <xf numFmtId="4" fontId="9" fillId="5" borderId="12" xfId="61" applyNumberFormat="1" applyFont="1" applyFill="1" applyBorder="1" applyAlignment="1">
      <alignment vertical="center" wrapText="1"/>
    </xf>
    <xf numFmtId="4" fontId="9" fillId="0" borderId="12" xfId="61" applyNumberFormat="1" applyFont="1" applyFill="1" applyBorder="1" applyAlignment="1">
      <alignment vertical="center" wrapText="1"/>
    </xf>
    <xf numFmtId="4" fontId="9" fillId="0" borderId="0" xfId="61" applyNumberFormat="1" applyFont="1" applyFill="1" applyBorder="1" applyAlignment="1">
      <alignment vertical="center" wrapText="1"/>
    </xf>
    <xf numFmtId="49" fontId="9" fillId="0" borderId="12" xfId="61" applyNumberFormat="1" applyFont="1" applyFill="1" applyBorder="1" applyAlignment="1">
      <alignment horizontal="center" vertical="center" wrapText="1"/>
    </xf>
    <xf numFmtId="0" fontId="10" fillId="0" borderId="12" xfId="61" applyFont="1" applyFill="1" applyBorder="1" applyAlignment="1">
      <alignment horizontal="center" vertical="center"/>
    </xf>
    <xf numFmtId="0" fontId="6" fillId="0" borderId="12" xfId="60" applyFont="1" applyFill="1" applyBorder="1" applyAlignment="1">
      <alignment horizontal="center" vertical="center" wrapText="1" shrinkToFit="1"/>
    </xf>
    <xf numFmtId="49" fontId="10" fillId="0" borderId="12" xfId="61" applyNumberFormat="1" applyFont="1" applyFill="1" applyBorder="1" applyAlignment="1">
      <alignment horizontal="center" vertical="center" wrapText="1"/>
    </xf>
    <xf numFmtId="49" fontId="10" fillId="0" borderId="12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 wrapText="1"/>
    </xf>
    <xf numFmtId="0" fontId="7" fillId="0" borderId="12" xfId="60" applyFont="1" applyFill="1" applyBorder="1" applyAlignment="1">
      <alignment horizontal="left" vertical="center" wrapText="1"/>
    </xf>
    <xf numFmtId="0" fontId="10" fillId="0" borderId="12" xfId="61" applyFont="1" applyFill="1" applyBorder="1" applyAlignment="1">
      <alignment horizontal="center" vertical="center" wrapText="1"/>
    </xf>
    <xf numFmtId="164" fontId="10" fillId="0" borderId="12" xfId="61" applyNumberFormat="1" applyFont="1" applyFill="1" applyBorder="1" applyAlignment="1">
      <alignment horizontal="center" vertical="center"/>
    </xf>
    <xf numFmtId="49" fontId="7" fillId="0" borderId="12" xfId="61" applyNumberFormat="1" applyFont="1" applyFill="1" applyBorder="1" applyAlignment="1">
      <alignment horizontal="center" vertical="center" wrapText="1"/>
    </xf>
    <xf numFmtId="0" fontId="10" fillId="0" borderId="12" xfId="38" applyNumberFormat="1" applyFont="1" applyFill="1" applyBorder="1" applyAlignment="1" applyProtection="1">
      <alignment horizontal="left" vertical="center" wrapText="1"/>
      <protection/>
    </xf>
    <xf numFmtId="0" fontId="7" fillId="0" borderId="12" xfId="6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/>
    </xf>
    <xf numFmtId="2" fontId="10" fillId="0" borderId="13" xfId="61" applyNumberFormat="1" applyFont="1" applyFill="1" applyBorder="1" applyAlignment="1">
      <alignment horizontal="center" vertical="center" wrapText="1"/>
    </xf>
    <xf numFmtId="49" fontId="9" fillId="0" borderId="13" xfId="61" applyNumberFormat="1" applyFont="1" applyFill="1" applyBorder="1" applyAlignment="1">
      <alignment horizontal="center" vertical="center" wrapText="1"/>
    </xf>
    <xf numFmtId="0" fontId="10" fillId="0" borderId="13" xfId="61" applyFont="1" applyFill="1" applyBorder="1" applyAlignment="1">
      <alignment horizontal="center" vertical="center"/>
    </xf>
    <xf numFmtId="0" fontId="6" fillId="0" borderId="13" xfId="60" applyFont="1" applyFill="1" applyBorder="1" applyAlignment="1">
      <alignment horizontal="center" vertical="center" wrapText="1" shrinkToFit="1"/>
    </xf>
    <xf numFmtId="49" fontId="10" fillId="0" borderId="11" xfId="61" applyNumberFormat="1" applyFont="1" applyFill="1" applyBorder="1" applyAlignment="1">
      <alignment horizontal="center" vertical="center"/>
    </xf>
    <xf numFmtId="49" fontId="7" fillId="0" borderId="11" xfId="61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61" applyFont="1" applyFill="1" applyBorder="1" applyAlignment="1">
      <alignment horizontal="center" vertical="center" wrapText="1"/>
    </xf>
    <xf numFmtId="2" fontId="10" fillId="0" borderId="11" xfId="61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17" fillId="5" borderId="11" xfId="39" applyFont="1" applyFill="1" applyBorder="1" applyAlignment="1">
      <alignment vertical="center" wrapText="1"/>
      <protection/>
    </xf>
    <xf numFmtId="49" fontId="9" fillId="0" borderId="11" xfId="61" applyNumberFormat="1" applyFont="1" applyFill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/>
    </xf>
    <xf numFmtId="0" fontId="6" fillId="0" borderId="11" xfId="60" applyFont="1" applyFill="1" applyBorder="1" applyAlignment="1">
      <alignment horizontal="center" vertical="center" wrapText="1" shrinkToFit="1"/>
    </xf>
    <xf numFmtId="49" fontId="10" fillId="0" borderId="11" xfId="61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60" applyFont="1" applyFill="1" applyBorder="1" applyAlignment="1">
      <alignment horizontal="left" vertical="center" wrapText="1"/>
    </xf>
    <xf numFmtId="164" fontId="10" fillId="0" borderId="11" xfId="61" applyNumberFormat="1" applyFont="1" applyFill="1" applyBorder="1" applyAlignment="1">
      <alignment horizontal="center" vertical="center"/>
    </xf>
    <xf numFmtId="0" fontId="10" fillId="0" borderId="11" xfId="38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18" fillId="5" borderId="11" xfId="61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 horizontal="left" vertical="center"/>
    </xf>
    <xf numFmtId="0" fontId="6" fillId="5" borderId="12" xfId="39" applyFont="1" applyFill="1" applyBorder="1" applyAlignment="1">
      <alignment vertical="center" wrapText="1"/>
      <protection/>
    </xf>
    <xf numFmtId="49" fontId="9" fillId="5" borderId="12" xfId="61" applyNumberFormat="1" applyFont="1" applyFill="1" applyBorder="1" applyAlignment="1">
      <alignment/>
    </xf>
    <xf numFmtId="4" fontId="7" fillId="0" borderId="15" xfId="61" applyNumberFormat="1" applyFont="1" applyFill="1" applyBorder="1" applyAlignment="1">
      <alignment horizontal="center" vertical="center" wrapText="1"/>
    </xf>
    <xf numFmtId="0" fontId="6" fillId="5" borderId="16" xfId="39" applyFont="1" applyFill="1" applyBorder="1" applyAlignment="1">
      <alignment vertical="center" wrapText="1"/>
      <protection/>
    </xf>
    <xf numFmtId="0" fontId="10" fillId="0" borderId="16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9" fontId="9" fillId="5" borderId="16" xfId="61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0" xfId="61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7" fillId="0" borderId="0" xfId="61" applyFont="1" applyFill="1" applyBorder="1" applyAlignment="1">
      <alignment/>
    </xf>
    <xf numFmtId="0" fontId="6" fillId="5" borderId="11" xfId="39" applyFont="1" applyFill="1" applyBorder="1" applyAlignment="1">
      <alignment vertical="center" wrapText="1"/>
      <protection/>
    </xf>
    <xf numFmtId="49" fontId="9" fillId="5" borderId="11" xfId="61" applyNumberFormat="1" applyFont="1" applyFill="1" applyBorder="1" applyAlignment="1">
      <alignment/>
    </xf>
    <xf numFmtId="4" fontId="10" fillId="0" borderId="0" xfId="61" applyNumberFormat="1" applyFont="1" applyFill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9" fontId="9" fillId="5" borderId="12" xfId="61" applyNumberFormat="1" applyFont="1" applyFill="1" applyBorder="1" applyAlignment="1">
      <alignment vertical="center"/>
    </xf>
    <xf numFmtId="0" fontId="7" fillId="0" borderId="0" xfId="61" applyFont="1" applyFill="1" applyAlignment="1">
      <alignment horizontal="center" vertical="center"/>
    </xf>
    <xf numFmtId="49" fontId="18" fillId="5" borderId="11" xfId="61" applyNumberFormat="1" applyFont="1" applyFill="1" applyBorder="1" applyAlignment="1">
      <alignment vertical="center"/>
    </xf>
    <xf numFmtId="4" fontId="7" fillId="0" borderId="0" xfId="61" applyNumberFormat="1" applyFont="1" applyFill="1" applyAlignment="1">
      <alignment horizontal="left" vertical="center" wrapText="1"/>
    </xf>
  </cellXfs>
  <cellStyles count="66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f1" xfId="35"/>
    <cellStyle name="Comma 2" xfId="36"/>
    <cellStyle name="Comma 5" xfId="37"/>
    <cellStyle name="Excel Built-in Good" xfId="38"/>
    <cellStyle name="Excel Built-in Normal" xfId="39"/>
    <cellStyle name="Excel_CondFormat_1_1_1" xfId="40"/>
    <cellStyle name="Heading" xfId="41"/>
    <cellStyle name="Heading1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Izvade" xfId="50"/>
    <cellStyle name="Comma" xfId="51"/>
    <cellStyle name="Comma [0]" xfId="52"/>
    <cellStyle name="Kopsumma" xfId="53"/>
    <cellStyle name="Labs" xfId="54"/>
    <cellStyle name="Neitrāls" xfId="55"/>
    <cellStyle name="Normal 2" xfId="56"/>
    <cellStyle name="Normal 2 2" xfId="57"/>
    <cellStyle name="Normal 3" xfId="58"/>
    <cellStyle name="Normal 9" xfId="59"/>
    <cellStyle name="Normal_Sheet2" xfId="60"/>
    <cellStyle name="Normal_Tāme" xfId="61"/>
    <cellStyle name="Nosaukums" xfId="62"/>
    <cellStyle name="Parastais 2" xfId="63"/>
    <cellStyle name="Parastais 3" xfId="64"/>
    <cellStyle name="Paskaidrojošs teksts" xfId="65"/>
    <cellStyle name="Pārbaudes šūna" xfId="66"/>
    <cellStyle name="Piezīme" xfId="67"/>
    <cellStyle name="Percent" xfId="68"/>
    <cellStyle name="Result" xfId="69"/>
    <cellStyle name="Result2" xfId="70"/>
    <cellStyle name="Saistīta šūna" xfId="71"/>
    <cellStyle name="Slikts" xfId="72"/>
    <cellStyle name="Style 1" xfId="73"/>
    <cellStyle name="Currency" xfId="74"/>
    <cellStyle name="Currency [0]" xfId="75"/>
    <cellStyle name="Virsraksts 1" xfId="76"/>
    <cellStyle name="Virsraksts 2" xfId="77"/>
    <cellStyle name="Virsraksts 3" xfId="78"/>
    <cellStyle name="Virsraksts 4" xfId="79"/>
  </cellStyles>
  <dxfs count="9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zoomScale="130" zoomScaleNormal="130" workbookViewId="0" topLeftCell="A1">
      <selection activeCell="A10" sqref="A10"/>
    </sheetView>
  </sheetViews>
  <sheetFormatPr defaultColWidth="10.75390625" defaultRowHeight="14.25"/>
  <cols>
    <col min="1" max="1" width="5.125" style="3" customWidth="1"/>
    <col min="2" max="2" width="7.50390625" style="3" customWidth="1"/>
    <col min="3" max="3" width="34.375" style="14" customWidth="1"/>
    <col min="4" max="4" width="6.875" style="3" customWidth="1"/>
    <col min="5" max="5" width="9.375" style="3" customWidth="1"/>
    <col min="6" max="6" width="8.375" style="3" customWidth="1"/>
    <col min="7" max="7" width="10.75390625" style="3" customWidth="1"/>
    <col min="8" max="16384" width="10.75390625" style="31" customWidth="1"/>
  </cols>
  <sheetData>
    <row r="1" spans="1:7" ht="18.75">
      <c r="A1" s="4"/>
      <c r="B1" s="2"/>
      <c r="C1" s="29" t="s">
        <v>0</v>
      </c>
      <c r="D1" s="2"/>
      <c r="E1" s="2"/>
      <c r="F1" s="2"/>
      <c r="G1" s="2"/>
    </row>
    <row r="2" spans="1:7" ht="15.75">
      <c r="A2" s="4"/>
      <c r="B2" s="2"/>
      <c r="C2" s="2" t="s">
        <v>59</v>
      </c>
      <c r="D2" s="2"/>
      <c r="E2" s="2"/>
      <c r="F2" s="2"/>
      <c r="G2" s="2"/>
    </row>
    <row r="3" spans="1:3" ht="15.75">
      <c r="A3" s="4"/>
      <c r="C3" s="2" t="s">
        <v>1</v>
      </c>
    </row>
    <row r="4" spans="1:3" ht="15.75">
      <c r="A4" s="4"/>
      <c r="C4" s="1" t="s">
        <v>2</v>
      </c>
    </row>
    <row r="6" spans="1:7" ht="31.5" customHeight="1">
      <c r="A6" s="103" t="s">
        <v>69</v>
      </c>
      <c r="B6" s="103"/>
      <c r="C6" s="103"/>
      <c r="D6" s="103"/>
      <c r="E6" s="103"/>
      <c r="F6" s="103"/>
      <c r="G6" s="103"/>
    </row>
    <row r="7" spans="1:7" ht="31.5" customHeight="1">
      <c r="A7" s="103" t="s">
        <v>70</v>
      </c>
      <c r="B7" s="103"/>
      <c r="C7" s="103"/>
      <c r="D7" s="103"/>
      <c r="E7" s="103"/>
      <c r="F7" s="103"/>
      <c r="G7" s="103"/>
    </row>
    <row r="8" spans="1:7" ht="20.25" customHeight="1">
      <c r="A8" s="17" t="s">
        <v>289</v>
      </c>
      <c r="B8" s="17"/>
      <c r="D8" s="17"/>
      <c r="E8" s="17"/>
      <c r="F8" s="17"/>
      <c r="G8" s="17"/>
    </row>
    <row r="9" spans="1:7" ht="31.5" customHeight="1">
      <c r="A9" s="103" t="s">
        <v>344</v>
      </c>
      <c r="B9" s="103"/>
      <c r="C9" s="103"/>
      <c r="D9" s="103"/>
      <c r="E9" s="103"/>
      <c r="F9" s="103"/>
      <c r="G9" s="103"/>
    </row>
    <row r="10" spans="1:7" s="93" customFormat="1" ht="15.75">
      <c r="A10" s="98" t="s">
        <v>53</v>
      </c>
      <c r="B10" s="3"/>
      <c r="C10" s="14"/>
      <c r="D10" s="3"/>
      <c r="E10" s="3"/>
      <c r="F10" s="3"/>
      <c r="G10" s="3"/>
    </row>
    <row r="11" spans="1:7" s="93" customFormat="1" ht="15.75">
      <c r="A11" s="17"/>
      <c r="B11" s="3"/>
      <c r="C11" s="14"/>
      <c r="D11" s="3"/>
      <c r="E11" s="3"/>
      <c r="F11" s="3"/>
      <c r="G11" s="3"/>
    </row>
    <row r="12" spans="1:7" s="93" customFormat="1" ht="15.75">
      <c r="A12" s="3"/>
      <c r="B12" s="3"/>
      <c r="C12" s="14"/>
      <c r="D12" s="3"/>
      <c r="E12" s="3"/>
      <c r="F12" s="9" t="s">
        <v>55</v>
      </c>
      <c r="G12" s="6"/>
    </row>
    <row r="14" spans="1:7" s="11" customFormat="1" ht="47.25">
      <c r="A14" s="33" t="s">
        <v>168</v>
      </c>
      <c r="B14" s="33" t="s">
        <v>3</v>
      </c>
      <c r="C14" s="34" t="s">
        <v>4</v>
      </c>
      <c r="D14" s="33" t="s">
        <v>169</v>
      </c>
      <c r="E14" s="32" t="s">
        <v>5</v>
      </c>
      <c r="F14" s="86" t="s">
        <v>6</v>
      </c>
      <c r="G14" s="7" t="s">
        <v>7</v>
      </c>
    </row>
    <row r="15" spans="1:7" s="41" customFormat="1" ht="15.75">
      <c r="A15" s="39"/>
      <c r="B15" s="84"/>
      <c r="C15" s="84" t="s">
        <v>71</v>
      </c>
      <c r="D15" s="84"/>
      <c r="E15" s="84"/>
      <c r="F15" s="87"/>
      <c r="G15" s="96"/>
    </row>
    <row r="16" spans="1:7" s="41" customFormat="1" ht="15.75">
      <c r="A16" s="42" t="s">
        <v>72</v>
      </c>
      <c r="B16" s="43"/>
      <c r="C16" s="44" t="s">
        <v>8</v>
      </c>
      <c r="D16" s="43"/>
      <c r="E16" s="43"/>
      <c r="F16" s="88"/>
      <c r="G16" s="30"/>
    </row>
    <row r="17" spans="1:7" s="41" customFormat="1" ht="47.25">
      <c r="A17" s="45" t="s">
        <v>9</v>
      </c>
      <c r="B17" s="46"/>
      <c r="C17" s="19" t="s">
        <v>73</v>
      </c>
      <c r="D17" s="43" t="s">
        <v>22</v>
      </c>
      <c r="E17" s="47">
        <v>1</v>
      </c>
      <c r="F17" s="89"/>
      <c r="G17" s="67"/>
    </row>
    <row r="18" spans="1:7" s="41" customFormat="1" ht="15.75">
      <c r="A18" s="45" t="s">
        <v>10</v>
      </c>
      <c r="B18" s="46" t="s">
        <v>13</v>
      </c>
      <c r="C18" s="48" t="s">
        <v>14</v>
      </c>
      <c r="D18" s="43" t="s">
        <v>54</v>
      </c>
      <c r="E18" s="47">
        <v>635.5</v>
      </c>
      <c r="F18" s="89"/>
      <c r="G18" s="67"/>
    </row>
    <row r="19" spans="1:7" s="41" customFormat="1" ht="64.5">
      <c r="A19" s="45" t="s">
        <v>11</v>
      </c>
      <c r="B19" s="46" t="s">
        <v>18</v>
      </c>
      <c r="C19" s="19" t="s">
        <v>173</v>
      </c>
      <c r="D19" s="49" t="s">
        <v>56</v>
      </c>
      <c r="E19" s="47">
        <v>28.8</v>
      </c>
      <c r="F19" s="89"/>
      <c r="G19" s="67"/>
    </row>
    <row r="20" spans="1:7" s="41" customFormat="1" ht="63">
      <c r="A20" s="45" t="s">
        <v>12</v>
      </c>
      <c r="B20" s="46" t="s">
        <v>74</v>
      </c>
      <c r="C20" s="19" t="s">
        <v>174</v>
      </c>
      <c r="D20" s="50" t="s">
        <v>66</v>
      </c>
      <c r="E20" s="47">
        <v>691</v>
      </c>
      <c r="F20" s="89"/>
      <c r="G20" s="67"/>
    </row>
    <row r="21" spans="1:7" s="41" customFormat="1" ht="78.75">
      <c r="A21" s="45" t="s">
        <v>16</v>
      </c>
      <c r="B21" s="51" t="s">
        <v>74</v>
      </c>
      <c r="C21" s="52" t="s">
        <v>175</v>
      </c>
      <c r="D21" s="49" t="s">
        <v>22</v>
      </c>
      <c r="E21" s="47">
        <v>34</v>
      </c>
      <c r="F21" s="89"/>
      <c r="G21" s="67"/>
    </row>
    <row r="22" spans="1:7" s="41" customFormat="1" ht="63">
      <c r="A22" s="45" t="s">
        <v>17</v>
      </c>
      <c r="B22" s="51" t="s">
        <v>74</v>
      </c>
      <c r="C22" s="52" t="s">
        <v>176</v>
      </c>
      <c r="D22" s="49" t="s">
        <v>22</v>
      </c>
      <c r="E22" s="47">
        <v>73</v>
      </c>
      <c r="F22" s="89"/>
      <c r="G22" s="67"/>
    </row>
    <row r="23" spans="1:7" s="41" customFormat="1" ht="47.25">
      <c r="A23" s="45" t="s">
        <v>19</v>
      </c>
      <c r="B23" s="46" t="s">
        <v>18</v>
      </c>
      <c r="C23" s="19" t="s">
        <v>177</v>
      </c>
      <c r="D23" s="49" t="s">
        <v>54</v>
      </c>
      <c r="E23" s="47">
        <v>18.5</v>
      </c>
      <c r="F23" s="89"/>
      <c r="G23" s="67"/>
    </row>
    <row r="24" spans="1:7" s="41" customFormat="1" ht="63">
      <c r="A24" s="45" t="s">
        <v>20</v>
      </c>
      <c r="B24" s="46" t="s">
        <v>18</v>
      </c>
      <c r="C24" s="19" t="s">
        <v>178</v>
      </c>
      <c r="D24" s="49" t="s">
        <v>54</v>
      </c>
      <c r="E24" s="47">
        <v>7</v>
      </c>
      <c r="F24" s="89"/>
      <c r="G24" s="67"/>
    </row>
    <row r="25" spans="1:7" s="41" customFormat="1" ht="63">
      <c r="A25" s="45" t="s">
        <v>21</v>
      </c>
      <c r="B25" s="46" t="s">
        <v>18</v>
      </c>
      <c r="C25" s="19" t="s">
        <v>179</v>
      </c>
      <c r="D25" s="49" t="s">
        <v>54</v>
      </c>
      <c r="E25" s="47">
        <v>13.5</v>
      </c>
      <c r="F25" s="89"/>
      <c r="G25" s="67"/>
    </row>
    <row r="26" spans="1:7" s="41" customFormat="1" ht="31.5">
      <c r="A26" s="45" t="s">
        <v>75</v>
      </c>
      <c r="B26" s="46" t="s">
        <v>18</v>
      </c>
      <c r="C26" s="19" t="s">
        <v>76</v>
      </c>
      <c r="D26" s="49" t="s">
        <v>54</v>
      </c>
      <c r="E26" s="47">
        <v>114</v>
      </c>
      <c r="F26" s="89"/>
      <c r="G26" s="67"/>
    </row>
    <row r="27" spans="1:7" s="41" customFormat="1" ht="31.5">
      <c r="A27" s="45" t="s">
        <v>77</v>
      </c>
      <c r="B27" s="46" t="s">
        <v>18</v>
      </c>
      <c r="C27" s="19" t="s">
        <v>78</v>
      </c>
      <c r="D27" s="49" t="s">
        <v>22</v>
      </c>
      <c r="E27" s="47">
        <v>3</v>
      </c>
      <c r="F27" s="89"/>
      <c r="G27" s="67"/>
    </row>
    <row r="28" spans="1:7" s="41" customFormat="1" ht="15.75">
      <c r="A28" s="42" t="s">
        <v>79</v>
      </c>
      <c r="B28" s="43"/>
      <c r="C28" s="44" t="s">
        <v>27</v>
      </c>
      <c r="D28" s="43"/>
      <c r="E28" s="43"/>
      <c r="F28" s="88"/>
      <c r="G28" s="30"/>
    </row>
    <row r="29" spans="1:7" s="41" customFormat="1" ht="47.25">
      <c r="A29" s="46" t="s">
        <v>24</v>
      </c>
      <c r="B29" s="51" t="s">
        <v>80</v>
      </c>
      <c r="C29" s="53" t="s">
        <v>180</v>
      </c>
      <c r="D29" s="49" t="s">
        <v>56</v>
      </c>
      <c r="E29" s="47">
        <v>156</v>
      </c>
      <c r="F29" s="89"/>
      <c r="G29" s="67"/>
    </row>
    <row r="30" spans="1:7" s="41" customFormat="1" ht="47.25">
      <c r="A30" s="46" t="s">
        <v>25</v>
      </c>
      <c r="B30" s="51" t="s">
        <v>80</v>
      </c>
      <c r="C30" s="53" t="s">
        <v>181</v>
      </c>
      <c r="D30" s="49" t="s">
        <v>56</v>
      </c>
      <c r="E30" s="47">
        <v>114</v>
      </c>
      <c r="F30" s="89"/>
      <c r="G30" s="67"/>
    </row>
    <row r="31" spans="1:7" s="41" customFormat="1" ht="47.25">
      <c r="A31" s="46" t="s">
        <v>26</v>
      </c>
      <c r="B31" s="51" t="s">
        <v>80</v>
      </c>
      <c r="C31" s="53" t="s">
        <v>81</v>
      </c>
      <c r="D31" s="49" t="s">
        <v>54</v>
      </c>
      <c r="E31" s="47">
        <v>61</v>
      </c>
      <c r="F31" s="89"/>
      <c r="G31" s="67"/>
    </row>
    <row r="32" spans="1:7" s="41" customFormat="1" ht="62.25" customHeight="1">
      <c r="A32" s="46" t="s">
        <v>61</v>
      </c>
      <c r="B32" s="51" t="s">
        <v>80</v>
      </c>
      <c r="C32" s="54" t="s">
        <v>182</v>
      </c>
      <c r="D32" s="49" t="s">
        <v>54</v>
      </c>
      <c r="E32" s="47">
        <v>95.5</v>
      </c>
      <c r="F32" s="89"/>
      <c r="G32" s="67"/>
    </row>
    <row r="33" spans="1:7" s="41" customFormat="1" ht="62.25" customHeight="1">
      <c r="A33" s="46" t="s">
        <v>62</v>
      </c>
      <c r="B33" s="51" t="s">
        <v>80</v>
      </c>
      <c r="C33" s="54" t="s">
        <v>183</v>
      </c>
      <c r="D33" s="49" t="s">
        <v>56</v>
      </c>
      <c r="E33" s="47">
        <v>73</v>
      </c>
      <c r="F33" s="89"/>
      <c r="G33" s="67"/>
    </row>
    <row r="34" spans="1:7" s="41" customFormat="1" ht="47.25">
      <c r="A34" s="46" t="s">
        <v>63</v>
      </c>
      <c r="B34" s="51" t="s">
        <v>31</v>
      </c>
      <c r="C34" s="55" t="s">
        <v>82</v>
      </c>
      <c r="D34" s="49" t="s">
        <v>56</v>
      </c>
      <c r="E34" s="47">
        <v>126</v>
      </c>
      <c r="F34" s="89"/>
      <c r="G34" s="67"/>
    </row>
    <row r="35" spans="1:7" s="41" customFormat="1" ht="31.5">
      <c r="A35" s="46" t="s">
        <v>64</v>
      </c>
      <c r="B35" s="51" t="s">
        <v>31</v>
      </c>
      <c r="C35" s="55" t="s">
        <v>184</v>
      </c>
      <c r="D35" s="49" t="s">
        <v>56</v>
      </c>
      <c r="E35" s="47">
        <v>29.1</v>
      </c>
      <c r="F35" s="89"/>
      <c r="G35" s="67"/>
    </row>
    <row r="36" spans="1:7" s="41" customFormat="1" ht="63.75" customHeight="1">
      <c r="A36" s="46" t="s">
        <v>83</v>
      </c>
      <c r="B36" s="51" t="s">
        <v>31</v>
      </c>
      <c r="C36" s="55" t="s">
        <v>185</v>
      </c>
      <c r="D36" s="49" t="s">
        <v>56</v>
      </c>
      <c r="E36" s="47">
        <v>422.4</v>
      </c>
      <c r="F36" s="89"/>
      <c r="G36" s="67"/>
    </row>
    <row r="37" spans="1:7" s="41" customFormat="1" ht="47.25" customHeight="1">
      <c r="A37" s="46" t="s">
        <v>84</v>
      </c>
      <c r="B37" s="51" t="s">
        <v>85</v>
      </c>
      <c r="C37" s="54" t="s">
        <v>186</v>
      </c>
      <c r="D37" s="49" t="s">
        <v>56</v>
      </c>
      <c r="E37" s="47">
        <v>68.6</v>
      </c>
      <c r="F37" s="89"/>
      <c r="G37" s="67"/>
    </row>
    <row r="38" spans="1:7" s="41" customFormat="1" ht="47.25">
      <c r="A38" s="46" t="s">
        <v>86</v>
      </c>
      <c r="B38" s="51" t="s">
        <v>85</v>
      </c>
      <c r="C38" s="54" t="s">
        <v>187</v>
      </c>
      <c r="D38" s="49" t="s">
        <v>56</v>
      </c>
      <c r="E38" s="47">
        <v>732.1</v>
      </c>
      <c r="F38" s="89"/>
      <c r="G38" s="67"/>
    </row>
    <row r="39" spans="1:7" s="41" customFormat="1" ht="52.5" customHeight="1">
      <c r="A39" s="46" t="s">
        <v>87</v>
      </c>
      <c r="B39" s="51" t="s">
        <v>88</v>
      </c>
      <c r="C39" s="54" t="s">
        <v>89</v>
      </c>
      <c r="D39" s="49" t="s">
        <v>58</v>
      </c>
      <c r="E39" s="47">
        <v>4130.75</v>
      </c>
      <c r="F39" s="89"/>
      <c r="G39" s="67"/>
    </row>
    <row r="40" spans="1:7" s="41" customFormat="1" ht="18.75">
      <c r="A40" s="46" t="s">
        <v>90</v>
      </c>
      <c r="B40" s="51" t="s">
        <v>88</v>
      </c>
      <c r="C40" s="54" t="s">
        <v>91</v>
      </c>
      <c r="D40" s="49" t="s">
        <v>58</v>
      </c>
      <c r="E40" s="47">
        <v>1763.1</v>
      </c>
      <c r="F40" s="89"/>
      <c r="G40" s="67"/>
    </row>
    <row r="41" spans="1:7" s="41" customFormat="1" ht="31.5">
      <c r="A41" s="43">
        <v>3</v>
      </c>
      <c r="B41" s="43"/>
      <c r="C41" s="44" t="s">
        <v>36</v>
      </c>
      <c r="D41" s="43"/>
      <c r="E41" s="43"/>
      <c r="F41" s="88"/>
      <c r="G41" s="30"/>
    </row>
    <row r="42" spans="1:7" s="41" customFormat="1" ht="18.75">
      <c r="A42" s="46" t="s">
        <v>28</v>
      </c>
      <c r="B42" s="51" t="s">
        <v>38</v>
      </c>
      <c r="C42" s="55" t="s">
        <v>92</v>
      </c>
      <c r="D42" s="49" t="s">
        <v>56</v>
      </c>
      <c r="E42" s="47">
        <v>305.5</v>
      </c>
      <c r="F42" s="89"/>
      <c r="G42" s="67"/>
    </row>
    <row r="43" spans="1:7" s="41" customFormat="1" ht="34.5">
      <c r="A43" s="46" t="s">
        <v>29</v>
      </c>
      <c r="B43" s="51" t="s">
        <v>40</v>
      </c>
      <c r="C43" s="55" t="s">
        <v>188</v>
      </c>
      <c r="D43" s="49" t="s">
        <v>58</v>
      </c>
      <c r="E43" s="47">
        <v>877.6</v>
      </c>
      <c r="F43" s="89"/>
      <c r="G43" s="67"/>
    </row>
    <row r="44" spans="1:7" s="41" customFormat="1" ht="49.5" customHeight="1">
      <c r="A44" s="46" t="s">
        <v>30</v>
      </c>
      <c r="B44" s="51" t="s">
        <v>40</v>
      </c>
      <c r="C44" s="55" t="s">
        <v>93</v>
      </c>
      <c r="D44" s="49" t="s">
        <v>58</v>
      </c>
      <c r="E44" s="47">
        <v>4245</v>
      </c>
      <c r="F44" s="89"/>
      <c r="G44" s="67"/>
    </row>
    <row r="45" spans="1:7" s="41" customFormat="1" ht="15.75">
      <c r="A45" s="42" t="s">
        <v>94</v>
      </c>
      <c r="B45" s="43"/>
      <c r="C45" s="44" t="s">
        <v>42</v>
      </c>
      <c r="D45" s="43"/>
      <c r="E45" s="43"/>
      <c r="F45" s="88"/>
      <c r="G45" s="30"/>
    </row>
    <row r="46" spans="1:7" s="41" customFormat="1" ht="126">
      <c r="A46" s="46" t="s">
        <v>32</v>
      </c>
      <c r="B46" s="51" t="s">
        <v>95</v>
      </c>
      <c r="C46" s="54" t="s">
        <v>96</v>
      </c>
      <c r="D46" s="49" t="s">
        <v>54</v>
      </c>
      <c r="E46" s="47">
        <v>24</v>
      </c>
      <c r="F46" s="89"/>
      <c r="G46" s="67"/>
    </row>
    <row r="47" spans="1:7" s="41" customFormat="1" ht="139.5" customHeight="1">
      <c r="A47" s="46" t="s">
        <v>33</v>
      </c>
      <c r="B47" s="51" t="s">
        <v>95</v>
      </c>
      <c r="C47" s="54" t="s">
        <v>97</v>
      </c>
      <c r="D47" s="49" t="s">
        <v>54</v>
      </c>
      <c r="E47" s="47">
        <v>19</v>
      </c>
      <c r="F47" s="89"/>
      <c r="G47" s="67"/>
    </row>
    <row r="48" spans="1:7" s="41" customFormat="1" ht="139.5" customHeight="1">
      <c r="A48" s="46" t="s">
        <v>34</v>
      </c>
      <c r="B48" s="51" t="s">
        <v>95</v>
      </c>
      <c r="C48" s="54" t="s">
        <v>98</v>
      </c>
      <c r="D48" s="49" t="s">
        <v>54</v>
      </c>
      <c r="E48" s="47">
        <v>14</v>
      </c>
      <c r="F48" s="89"/>
      <c r="G48" s="67"/>
    </row>
    <row r="49" spans="1:7" s="41" customFormat="1" ht="63">
      <c r="A49" s="46" t="s">
        <v>35</v>
      </c>
      <c r="B49" s="51" t="s">
        <v>95</v>
      </c>
      <c r="C49" s="54" t="s">
        <v>99</v>
      </c>
      <c r="D49" s="49" t="s">
        <v>22</v>
      </c>
      <c r="E49" s="47">
        <v>8</v>
      </c>
      <c r="F49" s="89"/>
      <c r="G49" s="67"/>
    </row>
    <row r="50" spans="1:7" s="41" customFormat="1" ht="80.25" customHeight="1">
      <c r="A50" s="46" t="s">
        <v>100</v>
      </c>
      <c r="B50" s="51" t="s">
        <v>95</v>
      </c>
      <c r="C50" s="54" t="s">
        <v>101</v>
      </c>
      <c r="D50" s="49" t="s">
        <v>22</v>
      </c>
      <c r="E50" s="47">
        <v>2</v>
      </c>
      <c r="F50" s="89"/>
      <c r="G50" s="67"/>
    </row>
    <row r="51" spans="1:7" s="41" customFormat="1" ht="15.75">
      <c r="A51" s="42" t="s">
        <v>102</v>
      </c>
      <c r="B51" s="43"/>
      <c r="C51" s="44" t="s">
        <v>44</v>
      </c>
      <c r="D51" s="43"/>
      <c r="E51" s="43"/>
      <c r="F51" s="88"/>
      <c r="G51" s="30"/>
    </row>
    <row r="52" spans="1:7" s="41" customFormat="1" ht="31.5">
      <c r="A52" s="46" t="s">
        <v>37</v>
      </c>
      <c r="B52" s="51" t="s">
        <v>45</v>
      </c>
      <c r="C52" s="55" t="s">
        <v>46</v>
      </c>
      <c r="D52" s="49" t="s">
        <v>22</v>
      </c>
      <c r="E52" s="47">
        <v>2</v>
      </c>
      <c r="F52" s="89"/>
      <c r="G52" s="67"/>
    </row>
    <row r="53" spans="1:7" s="41" customFormat="1" ht="15.75">
      <c r="A53" s="46" t="s">
        <v>39</v>
      </c>
      <c r="B53" s="51" t="s">
        <v>45</v>
      </c>
      <c r="C53" s="55" t="s">
        <v>103</v>
      </c>
      <c r="D53" s="49" t="s">
        <v>22</v>
      </c>
      <c r="E53" s="47">
        <v>1</v>
      </c>
      <c r="F53" s="89"/>
      <c r="G53" s="67"/>
    </row>
    <row r="54" spans="1:7" s="41" customFormat="1" ht="15.75">
      <c r="A54" s="46" t="s">
        <v>41</v>
      </c>
      <c r="B54" s="51" t="s">
        <v>45</v>
      </c>
      <c r="C54" s="55" t="s">
        <v>104</v>
      </c>
      <c r="D54" s="49" t="s">
        <v>22</v>
      </c>
      <c r="E54" s="47">
        <v>1</v>
      </c>
      <c r="F54" s="89"/>
      <c r="G54" s="67"/>
    </row>
    <row r="55" spans="1:7" s="41" customFormat="1" ht="15.75">
      <c r="A55" s="42" t="s">
        <v>105</v>
      </c>
      <c r="B55" s="43"/>
      <c r="C55" s="44" t="s">
        <v>47</v>
      </c>
      <c r="D55" s="43"/>
      <c r="E55" s="43"/>
      <c r="F55" s="88"/>
      <c r="G55" s="30"/>
    </row>
    <row r="56" spans="1:7" s="41" customFormat="1" ht="63">
      <c r="A56" s="46" t="s">
        <v>43</v>
      </c>
      <c r="B56" s="51"/>
      <c r="C56" s="55" t="s">
        <v>106</v>
      </c>
      <c r="D56" s="49" t="s">
        <v>58</v>
      </c>
      <c r="E56" s="47">
        <v>85.8</v>
      </c>
      <c r="F56" s="89"/>
      <c r="G56" s="67"/>
    </row>
    <row r="57" spans="1:7" s="41" customFormat="1" ht="15.75">
      <c r="A57" s="42" t="s">
        <v>107</v>
      </c>
      <c r="B57" s="43"/>
      <c r="C57" s="44" t="s">
        <v>108</v>
      </c>
      <c r="D57" s="43"/>
      <c r="E57" s="43"/>
      <c r="F57" s="88"/>
      <c r="G57" s="30"/>
    </row>
    <row r="58" spans="1:7" s="41" customFormat="1" ht="46.5" customHeight="1">
      <c r="A58" s="46" t="s">
        <v>109</v>
      </c>
      <c r="B58" s="51" t="s">
        <v>110</v>
      </c>
      <c r="C58" s="56" t="s">
        <v>111</v>
      </c>
      <c r="D58" s="49" t="s">
        <v>112</v>
      </c>
      <c r="E58" s="47">
        <v>2.4</v>
      </c>
      <c r="F58" s="89"/>
      <c r="G58" s="67"/>
    </row>
    <row r="59" spans="1:7" s="41" customFormat="1" ht="15.75">
      <c r="A59" s="39"/>
      <c r="B59" s="85"/>
      <c r="C59" s="100" t="s">
        <v>113</v>
      </c>
      <c r="D59" s="85"/>
      <c r="E59" s="85"/>
      <c r="F59" s="90"/>
      <c r="G59" s="97"/>
    </row>
    <row r="60" spans="1:7" s="41" customFormat="1" ht="15.75">
      <c r="A60" s="42" t="s">
        <v>114</v>
      </c>
      <c r="B60" s="43"/>
      <c r="C60" s="44" t="s">
        <v>8</v>
      </c>
      <c r="D60" s="43"/>
      <c r="E60" s="43"/>
      <c r="F60" s="88"/>
      <c r="G60" s="30"/>
    </row>
    <row r="61" spans="1:7" s="41" customFormat="1" ht="15.75">
      <c r="A61" s="45" t="s">
        <v>115</v>
      </c>
      <c r="B61" s="46" t="s">
        <v>13</v>
      </c>
      <c r="C61" s="48" t="s">
        <v>14</v>
      </c>
      <c r="D61" s="43" t="s">
        <v>54</v>
      </c>
      <c r="E61" s="47">
        <v>1986.5</v>
      </c>
      <c r="F61" s="89"/>
      <c r="G61" s="67"/>
    </row>
    <row r="62" spans="1:7" s="41" customFormat="1" ht="64.5">
      <c r="A62" s="45" t="s">
        <v>116</v>
      </c>
      <c r="B62" s="46" t="s">
        <v>18</v>
      </c>
      <c r="C62" s="19" t="s">
        <v>173</v>
      </c>
      <c r="D62" s="49" t="s">
        <v>56</v>
      </c>
      <c r="E62" s="47">
        <v>14.4</v>
      </c>
      <c r="F62" s="89"/>
      <c r="G62" s="67"/>
    </row>
    <row r="63" spans="1:7" s="41" customFormat="1" ht="63">
      <c r="A63" s="45" t="s">
        <v>117</v>
      </c>
      <c r="B63" s="46" t="s">
        <v>74</v>
      </c>
      <c r="C63" s="19" t="s">
        <v>174</v>
      </c>
      <c r="D63" s="50" t="s">
        <v>66</v>
      </c>
      <c r="E63" s="47">
        <v>1138.3</v>
      </c>
      <c r="F63" s="89"/>
      <c r="G63" s="67"/>
    </row>
    <row r="64" spans="1:7" s="41" customFormat="1" ht="78.75">
      <c r="A64" s="45" t="s">
        <v>118</v>
      </c>
      <c r="B64" s="51" t="s">
        <v>74</v>
      </c>
      <c r="C64" s="52" t="s">
        <v>175</v>
      </c>
      <c r="D64" s="49" t="s">
        <v>22</v>
      </c>
      <c r="E64" s="47">
        <v>40</v>
      </c>
      <c r="F64" s="89"/>
      <c r="G64" s="67"/>
    </row>
    <row r="65" spans="1:7" s="41" customFormat="1" ht="78.75">
      <c r="A65" s="45" t="s">
        <v>119</v>
      </c>
      <c r="B65" s="51" t="s">
        <v>74</v>
      </c>
      <c r="C65" s="52" t="s">
        <v>189</v>
      </c>
      <c r="D65" s="49" t="s">
        <v>22</v>
      </c>
      <c r="E65" s="47">
        <v>19</v>
      </c>
      <c r="F65" s="89"/>
      <c r="G65" s="67"/>
    </row>
    <row r="66" spans="1:7" s="41" customFormat="1" ht="78.75">
      <c r="A66" s="45" t="s">
        <v>120</v>
      </c>
      <c r="B66" s="51" t="s">
        <v>74</v>
      </c>
      <c r="C66" s="52" t="s">
        <v>190</v>
      </c>
      <c r="D66" s="49" t="s">
        <v>15</v>
      </c>
      <c r="E66" s="47">
        <v>11.95</v>
      </c>
      <c r="F66" s="89"/>
      <c r="G66" s="67"/>
    </row>
    <row r="67" spans="1:7" s="41" customFormat="1" ht="78.75">
      <c r="A67" s="45" t="s">
        <v>121</v>
      </c>
      <c r="B67" s="51"/>
      <c r="C67" s="52" t="s">
        <v>175</v>
      </c>
      <c r="D67" s="50" t="s">
        <v>66</v>
      </c>
      <c r="E67" s="47">
        <v>1456.2</v>
      </c>
      <c r="F67" s="89"/>
      <c r="G67" s="67"/>
    </row>
    <row r="68" spans="1:7" s="41" customFormat="1" ht="47.25">
      <c r="A68" s="45" t="s">
        <v>122</v>
      </c>
      <c r="B68" s="46" t="s">
        <v>18</v>
      </c>
      <c r="C68" s="19" t="s">
        <v>177</v>
      </c>
      <c r="D68" s="49" t="s">
        <v>54</v>
      </c>
      <c r="E68" s="47">
        <v>15</v>
      </c>
      <c r="F68" s="89"/>
      <c r="G68" s="67"/>
    </row>
    <row r="69" spans="1:7" s="41" customFormat="1" ht="63">
      <c r="A69" s="45" t="s">
        <v>123</v>
      </c>
      <c r="B69" s="46" t="s">
        <v>18</v>
      </c>
      <c r="C69" s="19" t="s">
        <v>191</v>
      </c>
      <c r="D69" s="49" t="s">
        <v>54</v>
      </c>
      <c r="E69" s="47">
        <v>22</v>
      </c>
      <c r="F69" s="89"/>
      <c r="G69" s="67"/>
    </row>
    <row r="70" spans="1:7" s="41" customFormat="1" ht="31.5">
      <c r="A70" s="45" t="s">
        <v>124</v>
      </c>
      <c r="B70" s="46" t="s">
        <v>18</v>
      </c>
      <c r="C70" s="19" t="s">
        <v>192</v>
      </c>
      <c r="D70" s="49" t="s">
        <v>15</v>
      </c>
      <c r="E70" s="47">
        <v>6.5</v>
      </c>
      <c r="F70" s="89"/>
      <c r="G70" s="67"/>
    </row>
    <row r="71" spans="1:7" s="41" customFormat="1" ht="31.5">
      <c r="A71" s="45" t="s">
        <v>125</v>
      </c>
      <c r="B71" s="46" t="s">
        <v>18</v>
      </c>
      <c r="C71" s="19" t="s">
        <v>76</v>
      </c>
      <c r="D71" s="49" t="s">
        <v>54</v>
      </c>
      <c r="E71" s="47">
        <v>290</v>
      </c>
      <c r="F71" s="89"/>
      <c r="G71" s="67"/>
    </row>
    <row r="72" spans="1:7" s="41" customFormat="1" ht="47.25">
      <c r="A72" s="45" t="s">
        <v>126</v>
      </c>
      <c r="B72" s="46" t="s">
        <v>18</v>
      </c>
      <c r="C72" s="19" t="s">
        <v>193</v>
      </c>
      <c r="D72" s="49" t="s">
        <v>22</v>
      </c>
      <c r="E72" s="47">
        <v>2</v>
      </c>
      <c r="F72" s="89"/>
      <c r="G72" s="67"/>
    </row>
    <row r="73" spans="1:7" s="41" customFormat="1" ht="63">
      <c r="A73" s="45" t="s">
        <v>127</v>
      </c>
      <c r="B73" s="46" t="s">
        <v>18</v>
      </c>
      <c r="C73" s="19" t="s">
        <v>128</v>
      </c>
      <c r="D73" s="49" t="s">
        <v>22</v>
      </c>
      <c r="E73" s="47">
        <v>1</v>
      </c>
      <c r="F73" s="89"/>
      <c r="G73" s="67"/>
    </row>
    <row r="74" spans="1:7" s="41" customFormat="1" ht="15.75">
      <c r="A74" s="42" t="s">
        <v>129</v>
      </c>
      <c r="B74" s="43"/>
      <c r="C74" s="44" t="s">
        <v>23</v>
      </c>
      <c r="D74" s="43"/>
      <c r="E74" s="43"/>
      <c r="F74" s="88"/>
      <c r="G74" s="30"/>
    </row>
    <row r="75" spans="1:7" s="41" customFormat="1" ht="31.5">
      <c r="A75" s="46" t="s">
        <v>130</v>
      </c>
      <c r="B75" s="46"/>
      <c r="C75" s="19" t="s">
        <v>131</v>
      </c>
      <c r="D75" s="49" t="s">
        <v>22</v>
      </c>
      <c r="E75" s="47">
        <v>2</v>
      </c>
      <c r="F75" s="89"/>
      <c r="G75" s="67"/>
    </row>
    <row r="76" spans="1:7" s="41" customFormat="1" ht="15.75">
      <c r="A76" s="42" t="s">
        <v>132</v>
      </c>
      <c r="B76" s="43"/>
      <c r="C76" s="44" t="s">
        <v>27</v>
      </c>
      <c r="D76" s="43"/>
      <c r="E76" s="43"/>
      <c r="F76" s="88"/>
      <c r="G76" s="30"/>
    </row>
    <row r="77" spans="1:7" s="41" customFormat="1" ht="47.25">
      <c r="A77" s="46" t="s">
        <v>133</v>
      </c>
      <c r="B77" s="51" t="s">
        <v>80</v>
      </c>
      <c r="C77" s="53" t="s">
        <v>180</v>
      </c>
      <c r="D77" s="49" t="s">
        <v>56</v>
      </c>
      <c r="E77" s="18">
        <v>104</v>
      </c>
      <c r="F77" s="89"/>
      <c r="G77" s="67"/>
    </row>
    <row r="78" spans="1:7" s="41" customFormat="1" ht="47.25">
      <c r="A78" s="46" t="s">
        <v>134</v>
      </c>
      <c r="B78" s="51" t="s">
        <v>80</v>
      </c>
      <c r="C78" s="53" t="s">
        <v>181</v>
      </c>
      <c r="D78" s="49" t="s">
        <v>56</v>
      </c>
      <c r="E78" s="18">
        <v>483</v>
      </c>
      <c r="F78" s="89"/>
      <c r="G78" s="67"/>
    </row>
    <row r="79" spans="1:7" s="41" customFormat="1" ht="31.5">
      <c r="A79" s="46" t="s">
        <v>135</v>
      </c>
      <c r="B79" s="51" t="s">
        <v>80</v>
      </c>
      <c r="C79" s="54" t="s">
        <v>194</v>
      </c>
      <c r="D79" s="49" t="s">
        <v>54</v>
      </c>
      <c r="E79" s="18">
        <v>536</v>
      </c>
      <c r="F79" s="89"/>
      <c r="G79" s="67"/>
    </row>
    <row r="80" spans="1:7" s="41" customFormat="1" ht="63" customHeight="1">
      <c r="A80" s="46" t="s">
        <v>136</v>
      </c>
      <c r="B80" s="51" t="s">
        <v>80</v>
      </c>
      <c r="C80" s="54" t="s">
        <v>183</v>
      </c>
      <c r="D80" s="49" t="s">
        <v>56</v>
      </c>
      <c r="E80" s="47">
        <v>651</v>
      </c>
      <c r="F80" s="89"/>
      <c r="G80" s="67"/>
    </row>
    <row r="81" spans="1:7" s="41" customFormat="1" ht="47.25">
      <c r="A81" s="46" t="s">
        <v>137</v>
      </c>
      <c r="B81" s="51" t="s">
        <v>31</v>
      </c>
      <c r="C81" s="55" t="s">
        <v>82</v>
      </c>
      <c r="D81" s="49" t="s">
        <v>56</v>
      </c>
      <c r="E81" s="47">
        <v>243.7</v>
      </c>
      <c r="F81" s="89"/>
      <c r="G81" s="67"/>
    </row>
    <row r="82" spans="1:7" s="41" customFormat="1" ht="31.5">
      <c r="A82" s="46" t="s">
        <v>138</v>
      </c>
      <c r="B82" s="51" t="s">
        <v>31</v>
      </c>
      <c r="C82" s="55" t="s">
        <v>184</v>
      </c>
      <c r="D82" s="49" t="s">
        <v>56</v>
      </c>
      <c r="E82" s="47">
        <v>763.5</v>
      </c>
      <c r="F82" s="89"/>
      <c r="G82" s="67"/>
    </row>
    <row r="83" spans="1:7" s="41" customFormat="1" ht="59.25" customHeight="1">
      <c r="A83" s="46" t="s">
        <v>139</v>
      </c>
      <c r="B83" s="51" t="s">
        <v>31</v>
      </c>
      <c r="C83" s="55" t="s">
        <v>185</v>
      </c>
      <c r="D83" s="49" t="s">
        <v>56</v>
      </c>
      <c r="E83" s="47">
        <v>2621.9</v>
      </c>
      <c r="F83" s="89"/>
      <c r="G83" s="67"/>
    </row>
    <row r="84" spans="1:7" s="41" customFormat="1" ht="47.25">
      <c r="A84" s="46" t="s">
        <v>140</v>
      </c>
      <c r="B84" s="51" t="s">
        <v>85</v>
      </c>
      <c r="C84" s="54" t="s">
        <v>195</v>
      </c>
      <c r="D84" s="49" t="s">
        <v>56</v>
      </c>
      <c r="E84" s="47">
        <v>1191.9</v>
      </c>
      <c r="F84" s="89"/>
      <c r="G84" s="67"/>
    </row>
    <row r="85" spans="1:7" s="41" customFormat="1" ht="48.75" customHeight="1">
      <c r="A85" s="46" t="s">
        <v>141</v>
      </c>
      <c r="B85" s="51" t="s">
        <v>88</v>
      </c>
      <c r="C85" s="54" t="s">
        <v>142</v>
      </c>
      <c r="D85" s="49" t="s">
        <v>58</v>
      </c>
      <c r="E85" s="47">
        <v>12340.5</v>
      </c>
      <c r="F85" s="89"/>
      <c r="G85" s="67"/>
    </row>
    <row r="86" spans="1:7" s="41" customFormat="1" ht="18.75">
      <c r="A86" s="46" t="s">
        <v>143</v>
      </c>
      <c r="B86" s="51" t="s">
        <v>88</v>
      </c>
      <c r="C86" s="54" t="s">
        <v>91</v>
      </c>
      <c r="D86" s="49" t="s">
        <v>58</v>
      </c>
      <c r="E86" s="47">
        <f>4014.5+113</f>
        <v>4127.5</v>
      </c>
      <c r="F86" s="89"/>
      <c r="G86" s="67"/>
    </row>
    <row r="87" spans="1:7" s="41" customFormat="1" ht="31.5">
      <c r="A87" s="42" t="s">
        <v>144</v>
      </c>
      <c r="B87" s="43"/>
      <c r="C87" s="44" t="s">
        <v>36</v>
      </c>
      <c r="D87" s="43"/>
      <c r="E87" s="43"/>
      <c r="F87" s="88"/>
      <c r="G87" s="30"/>
    </row>
    <row r="88" spans="1:7" s="41" customFormat="1" ht="18.75">
      <c r="A88" s="46" t="s">
        <v>145</v>
      </c>
      <c r="B88" s="51" t="s">
        <v>38</v>
      </c>
      <c r="C88" s="55" t="s">
        <v>92</v>
      </c>
      <c r="D88" s="49" t="s">
        <v>56</v>
      </c>
      <c r="E88" s="47">
        <v>1077.8</v>
      </c>
      <c r="F88" s="89"/>
      <c r="G88" s="67"/>
    </row>
    <row r="89" spans="1:7" s="41" customFormat="1" ht="51" customHeight="1">
      <c r="A89" s="46" t="s">
        <v>146</v>
      </c>
      <c r="B89" s="51" t="s">
        <v>40</v>
      </c>
      <c r="C89" s="55" t="s">
        <v>196</v>
      </c>
      <c r="D89" s="49" t="s">
        <v>58</v>
      </c>
      <c r="E89" s="47">
        <v>7806.3</v>
      </c>
      <c r="F89" s="89"/>
      <c r="G89" s="67"/>
    </row>
    <row r="90" spans="1:7" s="41" customFormat="1" ht="47.25">
      <c r="A90" s="46" t="s">
        <v>147</v>
      </c>
      <c r="B90" s="51" t="s">
        <v>40</v>
      </c>
      <c r="C90" s="55" t="s">
        <v>197</v>
      </c>
      <c r="D90" s="49" t="s">
        <v>58</v>
      </c>
      <c r="E90" s="47">
        <v>3549</v>
      </c>
      <c r="F90" s="89"/>
      <c r="G90" s="67"/>
    </row>
    <row r="91" spans="1:7" s="41" customFormat="1" ht="47.25">
      <c r="A91" s="46" t="s">
        <v>148</v>
      </c>
      <c r="B91" s="51" t="s">
        <v>40</v>
      </c>
      <c r="C91" s="55" t="s">
        <v>149</v>
      </c>
      <c r="D91" s="49" t="s">
        <v>58</v>
      </c>
      <c r="E91" s="47">
        <v>6805</v>
      </c>
      <c r="F91" s="89"/>
      <c r="G91" s="67"/>
    </row>
    <row r="92" spans="1:7" s="41" customFormat="1" ht="15.75">
      <c r="A92" s="42" t="s">
        <v>150</v>
      </c>
      <c r="B92" s="43"/>
      <c r="C92" s="44" t="s">
        <v>42</v>
      </c>
      <c r="D92" s="43"/>
      <c r="E92" s="43"/>
      <c r="F92" s="88"/>
      <c r="G92" s="30"/>
    </row>
    <row r="93" spans="1:7" s="41" customFormat="1" ht="141.75">
      <c r="A93" s="46" t="s">
        <v>151</v>
      </c>
      <c r="B93" s="51" t="s">
        <v>95</v>
      </c>
      <c r="C93" s="54" t="s">
        <v>152</v>
      </c>
      <c r="D93" s="49" t="s">
        <v>54</v>
      </c>
      <c r="E93" s="47">
        <v>58</v>
      </c>
      <c r="F93" s="89"/>
      <c r="G93" s="67"/>
    </row>
    <row r="94" spans="1:7" s="41" customFormat="1" ht="141.75" customHeight="1">
      <c r="A94" s="46" t="s">
        <v>153</v>
      </c>
      <c r="B94" s="51" t="s">
        <v>95</v>
      </c>
      <c r="C94" s="54" t="s">
        <v>97</v>
      </c>
      <c r="D94" s="49" t="s">
        <v>54</v>
      </c>
      <c r="E94" s="47">
        <v>59</v>
      </c>
      <c r="F94" s="89"/>
      <c r="G94" s="67"/>
    </row>
    <row r="95" spans="1:7" s="41" customFormat="1" ht="63">
      <c r="A95" s="46" t="s">
        <v>154</v>
      </c>
      <c r="B95" s="51" t="s">
        <v>95</v>
      </c>
      <c r="C95" s="54" t="s">
        <v>99</v>
      </c>
      <c r="D95" s="49" t="s">
        <v>22</v>
      </c>
      <c r="E95" s="47">
        <v>10</v>
      </c>
      <c r="F95" s="89"/>
      <c r="G95" s="67"/>
    </row>
    <row r="96" spans="1:7" s="41" customFormat="1" ht="79.5" customHeight="1">
      <c r="A96" s="46" t="s">
        <v>155</v>
      </c>
      <c r="B96" s="51" t="s">
        <v>95</v>
      </c>
      <c r="C96" s="54" t="s">
        <v>101</v>
      </c>
      <c r="D96" s="49" t="s">
        <v>22</v>
      </c>
      <c r="E96" s="47">
        <v>12</v>
      </c>
      <c r="F96" s="89"/>
      <c r="G96" s="67"/>
    </row>
    <row r="97" spans="1:7" s="41" customFormat="1" ht="15.75">
      <c r="A97" s="42" t="s">
        <v>156</v>
      </c>
      <c r="B97" s="43"/>
      <c r="C97" s="44" t="s">
        <v>44</v>
      </c>
      <c r="D97" s="43"/>
      <c r="E97" s="43"/>
      <c r="F97" s="88"/>
      <c r="G97" s="30"/>
    </row>
    <row r="98" spans="1:7" s="41" customFormat="1" ht="31.5">
      <c r="A98" s="46" t="s">
        <v>157</v>
      </c>
      <c r="B98" s="51" t="s">
        <v>45</v>
      </c>
      <c r="C98" s="55" t="s">
        <v>46</v>
      </c>
      <c r="D98" s="49" t="s">
        <v>22</v>
      </c>
      <c r="E98" s="47">
        <v>2</v>
      </c>
      <c r="F98" s="89"/>
      <c r="G98" s="67"/>
    </row>
    <row r="99" spans="1:7" s="41" customFormat="1" ht="15.75">
      <c r="A99" s="46" t="s">
        <v>158</v>
      </c>
      <c r="B99" s="51" t="s">
        <v>45</v>
      </c>
      <c r="C99" s="55" t="s">
        <v>159</v>
      </c>
      <c r="D99" s="49" t="s">
        <v>22</v>
      </c>
      <c r="E99" s="47">
        <v>2</v>
      </c>
      <c r="F99" s="89"/>
      <c r="G99" s="67"/>
    </row>
    <row r="100" spans="1:7" s="41" customFormat="1" ht="15.75">
      <c r="A100" s="46" t="s">
        <v>160</v>
      </c>
      <c r="B100" s="51" t="s">
        <v>45</v>
      </c>
      <c r="C100" s="55" t="s">
        <v>161</v>
      </c>
      <c r="D100" s="49" t="s">
        <v>22</v>
      </c>
      <c r="E100" s="47">
        <v>1</v>
      </c>
      <c r="F100" s="89"/>
      <c r="G100" s="67"/>
    </row>
    <row r="101" spans="1:7" s="41" customFormat="1" ht="15.75">
      <c r="A101" s="42" t="s">
        <v>162</v>
      </c>
      <c r="B101" s="43"/>
      <c r="C101" s="44" t="s">
        <v>163</v>
      </c>
      <c r="D101" s="43"/>
      <c r="E101" s="43"/>
      <c r="F101" s="88"/>
      <c r="G101" s="30"/>
    </row>
    <row r="102" spans="1:7" s="41" customFormat="1" ht="47.25">
      <c r="A102" s="46" t="s">
        <v>164</v>
      </c>
      <c r="B102" s="51" t="s">
        <v>48</v>
      </c>
      <c r="C102" s="57" t="s">
        <v>165</v>
      </c>
      <c r="D102" s="49" t="s">
        <v>58</v>
      </c>
      <c r="E102" s="58">
        <v>170.4</v>
      </c>
      <c r="F102" s="89"/>
      <c r="G102" s="67"/>
    </row>
    <row r="103" spans="1:7" s="41" customFormat="1" ht="15.75">
      <c r="A103" s="59" t="s">
        <v>166</v>
      </c>
      <c r="B103" s="60"/>
      <c r="C103" s="61" t="s">
        <v>108</v>
      </c>
      <c r="D103" s="60"/>
      <c r="E103" s="60"/>
      <c r="F103" s="91"/>
      <c r="G103" s="30"/>
    </row>
    <row r="104" spans="1:7" s="41" customFormat="1" ht="44.25" customHeight="1">
      <c r="A104" s="62" t="s">
        <v>167</v>
      </c>
      <c r="B104" s="63" t="s">
        <v>110</v>
      </c>
      <c r="C104" s="64" t="s">
        <v>111</v>
      </c>
      <c r="D104" s="65" t="s">
        <v>112</v>
      </c>
      <c r="E104" s="66">
        <v>7.5</v>
      </c>
      <c r="F104" s="92"/>
      <c r="G104" s="67"/>
    </row>
    <row r="105" spans="2:7" s="11" customFormat="1" ht="15.75">
      <c r="B105" s="83"/>
      <c r="C105" s="12"/>
      <c r="D105" s="35"/>
      <c r="E105" s="8"/>
      <c r="F105" s="16" t="s">
        <v>68</v>
      </c>
      <c r="G105" s="10"/>
    </row>
    <row r="106" spans="2:3" ht="15.75">
      <c r="B106" s="14"/>
      <c r="C106" s="3"/>
    </row>
    <row r="107" spans="1:7" s="94" customFormat="1" ht="15.75">
      <c r="A107" s="20" t="s">
        <v>49</v>
      </c>
      <c r="B107" s="20"/>
      <c r="C107" s="20"/>
      <c r="D107" s="20"/>
      <c r="E107" s="20"/>
      <c r="F107" s="20"/>
      <c r="G107" s="21"/>
    </row>
    <row r="108" spans="1:7" s="94" customFormat="1" ht="18.75">
      <c r="A108" s="37"/>
      <c r="B108" s="23" t="s">
        <v>50</v>
      </c>
      <c r="C108" s="101"/>
      <c r="D108" s="24"/>
      <c r="E108" s="24"/>
      <c r="F108" s="24"/>
      <c r="G108" s="21"/>
    </row>
    <row r="109" spans="1:7" s="94" customFormat="1" ht="18.75">
      <c r="A109" s="37"/>
      <c r="B109" s="23"/>
      <c r="C109" s="101"/>
      <c r="D109" s="24"/>
      <c r="E109" s="24"/>
      <c r="F109" s="24"/>
      <c r="G109" s="21"/>
    </row>
    <row r="110" spans="1:7" s="95" customFormat="1" ht="15.75">
      <c r="A110" s="38" t="s">
        <v>67</v>
      </c>
      <c r="B110" s="26"/>
      <c r="C110" s="38"/>
      <c r="D110" s="25"/>
      <c r="E110" s="25"/>
      <c r="F110" s="25"/>
      <c r="G110" s="21"/>
    </row>
    <row r="111" spans="1:7" s="95" customFormat="1" ht="15.75">
      <c r="A111" s="38"/>
      <c r="B111" s="26"/>
      <c r="C111" s="38"/>
      <c r="D111" s="25"/>
      <c r="E111" s="25"/>
      <c r="F111" s="25"/>
      <c r="G111" s="21"/>
    </row>
    <row r="112" spans="1:7" s="94" customFormat="1" ht="15.75">
      <c r="A112" s="20" t="s">
        <v>51</v>
      </c>
      <c r="B112" s="20"/>
      <c r="C112" s="20"/>
      <c r="D112" s="20"/>
      <c r="E112" s="20"/>
      <c r="F112" s="20"/>
      <c r="G112" s="21"/>
    </row>
    <row r="113" spans="1:7" s="94" customFormat="1" ht="18.75">
      <c r="A113" s="37"/>
      <c r="B113" s="23" t="s">
        <v>50</v>
      </c>
      <c r="C113" s="101"/>
      <c r="D113" s="24"/>
      <c r="E113" s="24"/>
      <c r="F113" s="24"/>
      <c r="G113" s="21"/>
    </row>
    <row r="114" spans="1:7" s="94" customFormat="1" ht="15.75">
      <c r="A114" s="37"/>
      <c r="B114" s="27"/>
      <c r="C114" s="101"/>
      <c r="D114" s="28"/>
      <c r="E114" s="24"/>
      <c r="F114" s="24"/>
      <c r="G114" s="21"/>
    </row>
    <row r="115" spans="1:7" s="95" customFormat="1" ht="15.75">
      <c r="A115" s="20" t="s">
        <v>52</v>
      </c>
      <c r="B115" s="20"/>
      <c r="C115" s="20"/>
      <c r="D115" s="20"/>
      <c r="E115" s="20"/>
      <c r="F115" s="24"/>
      <c r="G115" s="21"/>
    </row>
    <row r="116" spans="2:3" ht="15.75">
      <c r="B116" s="14"/>
      <c r="C116" s="3"/>
    </row>
    <row r="121" spans="3:4" ht="15.75">
      <c r="C121" s="13"/>
      <c r="D121" s="5"/>
    </row>
    <row r="122" spans="3:4" ht="15.75">
      <c r="C122" s="13"/>
      <c r="D122" s="5"/>
    </row>
    <row r="123" ht="15.75">
      <c r="D123" s="5"/>
    </row>
    <row r="124" ht="15.75">
      <c r="D124" s="5"/>
    </row>
    <row r="125" ht="15.75">
      <c r="D125" s="5"/>
    </row>
    <row r="129" spans="4:5" ht="15.75">
      <c r="D129" s="5"/>
      <c r="E129" s="5"/>
    </row>
  </sheetData>
  <sheetProtection/>
  <mergeCells count="3">
    <mergeCell ref="A6:G6"/>
    <mergeCell ref="A7:G7"/>
    <mergeCell ref="A9:G9"/>
  </mergeCells>
  <conditionalFormatting sqref="C21:C22 C29:C40 C42:C44 C56 C58 C46:C54 C60:C104">
    <cfRule type="cellIs" priority="1" dxfId="8" operator="equal" stopIfTrue="1">
      <formula>0</formula>
    </cfRule>
  </conditionalFormatting>
  <printOptions/>
  <pageMargins left="1.1811023622047245" right="1.1811023622047245" top="0.7874015748031497" bottom="0.7874015748031497" header="0.15748031496062992" footer="0.03937007874015748"/>
  <pageSetup fitToHeight="0" fitToWidth="1" horizontalDpi="600" verticalDpi="600" orientation="portrait" pageOrder="overThenDown" paperSize="9" scale="84" r:id="rId1"/>
  <headerFooter alignWithMargins="0">
    <oddFooter>&amp;C&amp;"Times New Roman,Parasts"&amp;12 1.tāme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39"/>
  <sheetViews>
    <sheetView zoomScale="120" zoomScaleNormal="120" workbookViewId="0" topLeftCell="A7">
      <selection activeCell="A10" sqref="A10"/>
    </sheetView>
  </sheetViews>
  <sheetFormatPr defaultColWidth="10.75390625" defaultRowHeight="14.25"/>
  <cols>
    <col min="1" max="1" width="5.125" style="3" customWidth="1"/>
    <col min="2" max="2" width="7.50390625" style="3" customWidth="1"/>
    <col min="3" max="3" width="34.375" style="14" customWidth="1"/>
    <col min="4" max="4" width="6.875" style="3" customWidth="1"/>
    <col min="5" max="5" width="9.375" style="3" customWidth="1"/>
    <col min="6" max="6" width="8.375" style="3" customWidth="1"/>
    <col min="7" max="7" width="10.75390625" style="3" customWidth="1"/>
    <col min="8" max="202" width="8.50390625" style="3" customWidth="1"/>
    <col min="203" max="203" width="7.50390625" style="3" customWidth="1"/>
    <col min="204" max="204" width="6.00390625" style="3" customWidth="1"/>
    <col min="205" max="205" width="34.375" style="3" customWidth="1"/>
    <col min="206" max="206" width="9.00390625" style="3" customWidth="1"/>
    <col min="207" max="207" width="9.125" style="3" customWidth="1"/>
    <col min="208" max="209" width="8.375" style="3" customWidth="1"/>
    <col min="210" max="230" width="8.375" style="4" customWidth="1"/>
    <col min="231" max="16384" width="10.75390625" style="4" customWidth="1"/>
  </cols>
  <sheetData>
    <row r="1" spans="1:7" ht="18.75">
      <c r="A1" s="4"/>
      <c r="B1" s="2"/>
      <c r="C1" s="29" t="s">
        <v>0</v>
      </c>
      <c r="D1" s="2"/>
      <c r="E1" s="2"/>
      <c r="F1" s="2"/>
      <c r="G1" s="2"/>
    </row>
    <row r="2" spans="1:7" ht="15.75">
      <c r="A2" s="4"/>
      <c r="B2" s="2"/>
      <c r="C2" s="2" t="s">
        <v>60</v>
      </c>
      <c r="D2" s="2"/>
      <c r="E2" s="2"/>
      <c r="F2" s="2"/>
      <c r="G2" s="2"/>
    </row>
    <row r="3" spans="1:3" ht="15.75">
      <c r="A3" s="4"/>
      <c r="C3" s="2" t="s">
        <v>1</v>
      </c>
    </row>
    <row r="4" spans="1:3" ht="15.75">
      <c r="A4" s="4"/>
      <c r="C4" s="1" t="s">
        <v>2</v>
      </c>
    </row>
    <row r="6" spans="1:209" s="8" customFormat="1" ht="33" customHeight="1">
      <c r="A6" s="103" t="s">
        <v>170</v>
      </c>
      <c r="B6" s="103"/>
      <c r="C6" s="103"/>
      <c r="D6" s="103"/>
      <c r="E6" s="103"/>
      <c r="F6" s="103"/>
      <c r="G6" s="10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s="8" customFormat="1" ht="35.25" customHeight="1">
      <c r="A7" s="103" t="s">
        <v>171</v>
      </c>
      <c r="B7" s="103"/>
      <c r="C7" s="103"/>
      <c r="D7" s="103"/>
      <c r="E7" s="103"/>
      <c r="F7" s="103"/>
      <c r="G7" s="10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s="8" customFormat="1" ht="33" customHeight="1">
      <c r="A8" s="103" t="s">
        <v>172</v>
      </c>
      <c r="B8" s="103"/>
      <c r="C8" s="103"/>
      <c r="D8" s="103"/>
      <c r="E8" s="103"/>
      <c r="F8" s="103"/>
      <c r="G8" s="10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s="8" customFormat="1" ht="31.5" customHeight="1">
      <c r="A9" s="103" t="s">
        <v>345</v>
      </c>
      <c r="B9" s="103"/>
      <c r="C9" s="103"/>
      <c r="D9" s="103"/>
      <c r="E9" s="103"/>
      <c r="F9" s="103"/>
      <c r="G9" s="10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pans="1:3" s="3" customFormat="1" ht="15.75">
      <c r="A10" s="98" t="s">
        <v>53</v>
      </c>
      <c r="C10" s="14"/>
    </row>
    <row r="11" spans="1:3" s="3" customFormat="1" ht="15.75">
      <c r="A11" s="17"/>
      <c r="C11" s="14"/>
    </row>
    <row r="12" spans="3:7" s="3" customFormat="1" ht="15.75">
      <c r="C12" s="14"/>
      <c r="F12" s="9" t="s">
        <v>55</v>
      </c>
      <c r="G12" s="6"/>
    </row>
    <row r="13" spans="1:209" s="8" customFormat="1" ht="15.75">
      <c r="A13" s="3"/>
      <c r="B13" s="3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</row>
    <row r="14" spans="1:209" s="8" customFormat="1" ht="47.25">
      <c r="A14" s="33" t="s">
        <v>168</v>
      </c>
      <c r="B14" s="33" t="s">
        <v>3</v>
      </c>
      <c r="C14" s="34" t="s">
        <v>4</v>
      </c>
      <c r="D14" s="33" t="s">
        <v>169</v>
      </c>
      <c r="E14" s="32" t="s">
        <v>5</v>
      </c>
      <c r="F14" s="33" t="s">
        <v>6</v>
      </c>
      <c r="G14" s="33" t="s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40" customFormat="1" ht="15.75">
      <c r="A15" s="39"/>
      <c r="B15" s="68"/>
      <c r="C15" s="68" t="s">
        <v>198</v>
      </c>
      <c r="D15" s="68"/>
      <c r="E15" s="68"/>
      <c r="F15" s="68"/>
      <c r="G15" s="68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</row>
    <row r="16" spans="1:209" s="40" customFormat="1" ht="15.75">
      <c r="A16" s="69" t="s">
        <v>72</v>
      </c>
      <c r="B16" s="70"/>
      <c r="C16" s="71" t="s">
        <v>8</v>
      </c>
      <c r="D16" s="70"/>
      <c r="E16" s="70"/>
      <c r="F16" s="30"/>
      <c r="G16" s="3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</row>
    <row r="17" spans="1:209" s="40" customFormat="1" ht="47.25">
      <c r="A17" s="72" t="s">
        <v>9</v>
      </c>
      <c r="B17" s="62"/>
      <c r="C17" s="73" t="s">
        <v>73</v>
      </c>
      <c r="D17" s="70" t="s">
        <v>22</v>
      </c>
      <c r="E17" s="66">
        <v>1</v>
      </c>
      <c r="F17" s="67"/>
      <c r="G17" s="6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</row>
    <row r="18" spans="1:209" s="40" customFormat="1" ht="15.75">
      <c r="A18" s="72" t="s">
        <v>10</v>
      </c>
      <c r="B18" s="62" t="s">
        <v>13</v>
      </c>
      <c r="C18" s="74" t="s">
        <v>14</v>
      </c>
      <c r="D18" s="70" t="s">
        <v>54</v>
      </c>
      <c r="E18" s="66">
        <v>3094</v>
      </c>
      <c r="F18" s="67"/>
      <c r="G18" s="67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</row>
    <row r="19" spans="1:209" s="40" customFormat="1" ht="64.5">
      <c r="A19" s="72" t="s">
        <v>11</v>
      </c>
      <c r="B19" s="62" t="s">
        <v>18</v>
      </c>
      <c r="C19" s="73" t="s">
        <v>270</v>
      </c>
      <c r="D19" s="65" t="s">
        <v>56</v>
      </c>
      <c r="E19" s="66">
        <v>336</v>
      </c>
      <c r="F19" s="67"/>
      <c r="G19" s="6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</row>
    <row r="20" spans="1:209" s="40" customFormat="1" ht="63">
      <c r="A20" s="72" t="s">
        <v>12</v>
      </c>
      <c r="B20" s="62" t="s">
        <v>74</v>
      </c>
      <c r="C20" s="73" t="s">
        <v>174</v>
      </c>
      <c r="D20" s="75" t="s">
        <v>66</v>
      </c>
      <c r="E20" s="66">
        <v>2789</v>
      </c>
      <c r="F20" s="67"/>
      <c r="G20" s="6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</row>
    <row r="21" spans="1:209" s="40" customFormat="1" ht="78.75">
      <c r="A21" s="72" t="s">
        <v>16</v>
      </c>
      <c r="B21" s="63" t="s">
        <v>74</v>
      </c>
      <c r="C21" s="76" t="s">
        <v>175</v>
      </c>
      <c r="D21" s="65" t="s">
        <v>22</v>
      </c>
      <c r="E21" s="66">
        <v>35</v>
      </c>
      <c r="F21" s="67"/>
      <c r="G21" s="6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</row>
    <row r="22" spans="1:209" s="40" customFormat="1" ht="78.75">
      <c r="A22" s="72" t="s">
        <v>17</v>
      </c>
      <c r="B22" s="63"/>
      <c r="C22" s="76" t="s">
        <v>175</v>
      </c>
      <c r="D22" s="75" t="s">
        <v>66</v>
      </c>
      <c r="E22" s="66">
        <v>965.3</v>
      </c>
      <c r="F22" s="67"/>
      <c r="G22" s="6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</row>
    <row r="23" spans="1:209" s="40" customFormat="1" ht="63">
      <c r="A23" s="72" t="s">
        <v>19</v>
      </c>
      <c r="B23" s="62" t="s">
        <v>18</v>
      </c>
      <c r="C23" s="73" t="s">
        <v>271</v>
      </c>
      <c r="D23" s="65" t="s">
        <v>54</v>
      </c>
      <c r="E23" s="66">
        <v>38</v>
      </c>
      <c r="F23" s="67"/>
      <c r="G23" s="6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</row>
    <row r="24" spans="1:209" s="40" customFormat="1" ht="63">
      <c r="A24" s="72" t="s">
        <v>20</v>
      </c>
      <c r="B24" s="62" t="s">
        <v>18</v>
      </c>
      <c r="C24" s="73" t="s">
        <v>272</v>
      </c>
      <c r="D24" s="65" t="s">
        <v>54</v>
      </c>
      <c r="E24" s="66">
        <v>38.4</v>
      </c>
      <c r="F24" s="67"/>
      <c r="G24" s="6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</row>
    <row r="25" spans="1:209" s="40" customFormat="1" ht="63">
      <c r="A25" s="72" t="s">
        <v>21</v>
      </c>
      <c r="B25" s="62" t="s">
        <v>18</v>
      </c>
      <c r="C25" s="73" t="s">
        <v>273</v>
      </c>
      <c r="D25" s="65" t="s">
        <v>54</v>
      </c>
      <c r="E25" s="66">
        <v>12.1</v>
      </c>
      <c r="F25" s="67"/>
      <c r="G25" s="6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</row>
    <row r="26" spans="1:209" s="40" customFormat="1" ht="63">
      <c r="A26" s="72" t="s">
        <v>75</v>
      </c>
      <c r="B26" s="62" t="s">
        <v>18</v>
      </c>
      <c r="C26" s="73" t="s">
        <v>274</v>
      </c>
      <c r="D26" s="65" t="s">
        <v>54</v>
      </c>
      <c r="E26" s="66">
        <v>12.8</v>
      </c>
      <c r="F26" s="67"/>
      <c r="G26" s="6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</row>
    <row r="27" spans="1:209" s="40" customFormat="1" ht="31.5">
      <c r="A27" s="72" t="s">
        <v>77</v>
      </c>
      <c r="B27" s="62" t="s">
        <v>18</v>
      </c>
      <c r="C27" s="73" t="s">
        <v>76</v>
      </c>
      <c r="D27" s="65" t="s">
        <v>54</v>
      </c>
      <c r="E27" s="66">
        <v>558.5</v>
      </c>
      <c r="F27" s="67"/>
      <c r="G27" s="6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</row>
    <row r="28" spans="1:209" s="40" customFormat="1" ht="47.25">
      <c r="A28" s="72" t="s">
        <v>199</v>
      </c>
      <c r="B28" s="62" t="s">
        <v>18</v>
      </c>
      <c r="C28" s="73" t="s">
        <v>193</v>
      </c>
      <c r="D28" s="65" t="s">
        <v>22</v>
      </c>
      <c r="E28" s="66">
        <v>4</v>
      </c>
      <c r="F28" s="67"/>
      <c r="G28" s="6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</row>
    <row r="29" spans="1:209" s="40" customFormat="1" ht="80.25" customHeight="1">
      <c r="A29" s="72" t="s">
        <v>200</v>
      </c>
      <c r="B29" s="62" t="s">
        <v>18</v>
      </c>
      <c r="C29" s="73" t="s">
        <v>275</v>
      </c>
      <c r="D29" s="65" t="s">
        <v>22</v>
      </c>
      <c r="E29" s="66">
        <v>1</v>
      </c>
      <c r="F29" s="67"/>
      <c r="G29" s="6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</row>
    <row r="30" spans="1:209" s="40" customFormat="1" ht="15.75">
      <c r="A30" s="69" t="s">
        <v>79</v>
      </c>
      <c r="B30" s="70"/>
      <c r="C30" s="71" t="s">
        <v>23</v>
      </c>
      <c r="D30" s="70"/>
      <c r="E30" s="70"/>
      <c r="F30" s="30"/>
      <c r="G30" s="3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</row>
    <row r="31" spans="1:209" s="40" customFormat="1" ht="78.75">
      <c r="A31" s="62" t="s">
        <v>24</v>
      </c>
      <c r="B31" s="63"/>
      <c r="C31" s="77" t="s">
        <v>201</v>
      </c>
      <c r="D31" s="65" t="s">
        <v>15</v>
      </c>
      <c r="E31" s="66">
        <v>74.5</v>
      </c>
      <c r="F31" s="78"/>
      <c r="G31" s="6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</row>
    <row r="32" spans="1:209" s="40" customFormat="1" ht="15.75">
      <c r="A32" s="69" t="s">
        <v>202</v>
      </c>
      <c r="B32" s="70"/>
      <c r="C32" s="71" t="s">
        <v>27</v>
      </c>
      <c r="D32" s="70"/>
      <c r="E32" s="70"/>
      <c r="F32" s="30"/>
      <c r="G32" s="3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</row>
    <row r="33" spans="1:209" s="40" customFormat="1" ht="47.25">
      <c r="A33" s="62" t="s">
        <v>28</v>
      </c>
      <c r="B33" s="63" t="s">
        <v>80</v>
      </c>
      <c r="C33" s="79" t="s">
        <v>276</v>
      </c>
      <c r="D33" s="65" t="s">
        <v>56</v>
      </c>
      <c r="E33" s="66">
        <v>153</v>
      </c>
      <c r="F33" s="80"/>
      <c r="G33" s="67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</row>
    <row r="34" spans="1:209" s="40" customFormat="1" ht="47.25">
      <c r="A34" s="62" t="s">
        <v>29</v>
      </c>
      <c r="B34" s="63" t="s">
        <v>80</v>
      </c>
      <c r="C34" s="79" t="s">
        <v>277</v>
      </c>
      <c r="D34" s="65" t="s">
        <v>56</v>
      </c>
      <c r="E34" s="66">
        <v>1080</v>
      </c>
      <c r="F34" s="80"/>
      <c r="G34" s="67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</row>
    <row r="35" spans="1:209" s="40" customFormat="1" ht="47.25">
      <c r="A35" s="62" t="s">
        <v>30</v>
      </c>
      <c r="B35" s="63" t="s">
        <v>80</v>
      </c>
      <c r="C35" s="79" t="s">
        <v>181</v>
      </c>
      <c r="D35" s="65" t="s">
        <v>56</v>
      </c>
      <c r="E35" s="66">
        <v>2684</v>
      </c>
      <c r="F35" s="67"/>
      <c r="G35" s="67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</row>
    <row r="36" spans="1:209" s="40" customFormat="1" ht="78.75">
      <c r="A36" s="62" t="s">
        <v>203</v>
      </c>
      <c r="B36" s="63" t="s">
        <v>80</v>
      </c>
      <c r="C36" s="79" t="s">
        <v>278</v>
      </c>
      <c r="D36" s="65" t="s">
        <v>54</v>
      </c>
      <c r="E36" s="66">
        <v>1768</v>
      </c>
      <c r="F36" s="67"/>
      <c r="G36" s="67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</row>
    <row r="37" spans="1:209" s="40" customFormat="1" ht="47.25">
      <c r="A37" s="62" t="s">
        <v>204</v>
      </c>
      <c r="B37" s="63" t="s">
        <v>80</v>
      </c>
      <c r="C37" s="81" t="s">
        <v>279</v>
      </c>
      <c r="D37" s="65" t="s">
        <v>54</v>
      </c>
      <c r="E37" s="66">
        <v>522</v>
      </c>
      <c r="F37" s="67"/>
      <c r="G37" s="6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</row>
    <row r="38" spans="1:209" s="40" customFormat="1" ht="47.25">
      <c r="A38" s="62" t="s">
        <v>205</v>
      </c>
      <c r="B38" s="63" t="s">
        <v>80</v>
      </c>
      <c r="C38" s="81" t="s">
        <v>280</v>
      </c>
      <c r="D38" s="65" t="s">
        <v>56</v>
      </c>
      <c r="E38" s="66">
        <v>166</v>
      </c>
      <c r="F38" s="67"/>
      <c r="G38" s="6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</row>
    <row r="39" spans="1:209" s="40" customFormat="1" ht="47.25">
      <c r="A39" s="62" t="s">
        <v>206</v>
      </c>
      <c r="B39" s="63" t="s">
        <v>31</v>
      </c>
      <c r="C39" s="77" t="s">
        <v>82</v>
      </c>
      <c r="D39" s="65" t="s">
        <v>56</v>
      </c>
      <c r="E39" s="66">
        <v>1071</v>
      </c>
      <c r="F39" s="67"/>
      <c r="G39" s="67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</row>
    <row r="40" spans="1:209" s="40" customFormat="1" ht="31.5">
      <c r="A40" s="62" t="s">
        <v>207</v>
      </c>
      <c r="B40" s="63" t="s">
        <v>31</v>
      </c>
      <c r="C40" s="77" t="s">
        <v>184</v>
      </c>
      <c r="D40" s="65" t="s">
        <v>56</v>
      </c>
      <c r="E40" s="66">
        <v>144.4</v>
      </c>
      <c r="F40" s="67"/>
      <c r="G40" s="67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</row>
    <row r="41" spans="1:209" s="40" customFormat="1" ht="47.25">
      <c r="A41" s="62" t="s">
        <v>208</v>
      </c>
      <c r="B41" s="63" t="s">
        <v>31</v>
      </c>
      <c r="C41" s="77" t="s">
        <v>185</v>
      </c>
      <c r="D41" s="65" t="s">
        <v>56</v>
      </c>
      <c r="E41" s="66">
        <v>2287</v>
      </c>
      <c r="F41" s="67"/>
      <c r="G41" s="6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</row>
    <row r="42" spans="1:209" s="40" customFormat="1" ht="31.5">
      <c r="A42" s="62" t="s">
        <v>209</v>
      </c>
      <c r="B42" s="63" t="s">
        <v>85</v>
      </c>
      <c r="C42" s="81" t="s">
        <v>281</v>
      </c>
      <c r="D42" s="65" t="s">
        <v>56</v>
      </c>
      <c r="E42" s="66">
        <v>850</v>
      </c>
      <c r="F42" s="80"/>
      <c r="G42" s="67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</row>
    <row r="43" spans="1:209" s="40" customFormat="1" ht="47.25">
      <c r="A43" s="62" t="s">
        <v>210</v>
      </c>
      <c r="B43" s="63" t="s">
        <v>85</v>
      </c>
      <c r="C43" s="81" t="s">
        <v>195</v>
      </c>
      <c r="D43" s="65" t="s">
        <v>56</v>
      </c>
      <c r="E43" s="66">
        <v>622</v>
      </c>
      <c r="F43" s="80"/>
      <c r="G43" s="67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</row>
    <row r="44" spans="1:209" s="40" customFormat="1" ht="51" customHeight="1">
      <c r="A44" s="62" t="s">
        <v>211</v>
      </c>
      <c r="B44" s="63" t="s">
        <v>88</v>
      </c>
      <c r="C44" s="81" t="s">
        <v>89</v>
      </c>
      <c r="D44" s="65" t="s">
        <v>58</v>
      </c>
      <c r="E44" s="66">
        <v>18564</v>
      </c>
      <c r="F44" s="80"/>
      <c r="G44" s="67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</row>
    <row r="45" spans="1:209" s="40" customFormat="1" ht="18.75">
      <c r="A45" s="62" t="s">
        <v>212</v>
      </c>
      <c r="B45" s="63" t="s">
        <v>88</v>
      </c>
      <c r="C45" s="81" t="s">
        <v>91</v>
      </c>
      <c r="D45" s="65" t="s">
        <v>58</v>
      </c>
      <c r="E45" s="66">
        <v>5136</v>
      </c>
      <c r="F45" s="80"/>
      <c r="G45" s="6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</row>
    <row r="46" spans="1:209" s="40" customFormat="1" ht="31.5">
      <c r="A46" s="69" t="s">
        <v>213</v>
      </c>
      <c r="B46" s="70"/>
      <c r="C46" s="71" t="s">
        <v>36</v>
      </c>
      <c r="D46" s="70"/>
      <c r="E46" s="70"/>
      <c r="F46" s="30"/>
      <c r="G46" s="3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</row>
    <row r="47" spans="1:209" s="40" customFormat="1" ht="18.75">
      <c r="A47" s="62" t="s">
        <v>32</v>
      </c>
      <c r="B47" s="63" t="s">
        <v>38</v>
      </c>
      <c r="C47" s="77" t="s">
        <v>214</v>
      </c>
      <c r="D47" s="65" t="s">
        <v>56</v>
      </c>
      <c r="E47" s="66">
        <v>1987</v>
      </c>
      <c r="F47" s="67"/>
      <c r="G47" s="67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</row>
    <row r="48" spans="1:209" s="40" customFormat="1" ht="34.5">
      <c r="A48" s="62" t="s">
        <v>33</v>
      </c>
      <c r="B48" s="63" t="s">
        <v>40</v>
      </c>
      <c r="C48" s="77" t="s">
        <v>282</v>
      </c>
      <c r="D48" s="65" t="s">
        <v>58</v>
      </c>
      <c r="E48" s="66">
        <v>19352</v>
      </c>
      <c r="F48" s="67"/>
      <c r="G48" s="6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</row>
    <row r="49" spans="1:209" s="40" customFormat="1" ht="47.25">
      <c r="A49" s="62" t="s">
        <v>34</v>
      </c>
      <c r="B49" s="63" t="s">
        <v>40</v>
      </c>
      <c r="C49" s="77" t="s">
        <v>215</v>
      </c>
      <c r="D49" s="65" t="s">
        <v>58</v>
      </c>
      <c r="E49" s="66">
        <v>18295.5</v>
      </c>
      <c r="F49" s="67"/>
      <c r="G49" s="67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</row>
    <row r="50" spans="1:209" s="40" customFormat="1" ht="15.75">
      <c r="A50" s="69" t="s">
        <v>102</v>
      </c>
      <c r="B50" s="70"/>
      <c r="C50" s="71" t="s">
        <v>42</v>
      </c>
      <c r="D50" s="70"/>
      <c r="E50" s="70"/>
      <c r="F50" s="30"/>
      <c r="G50" s="30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</row>
    <row r="51" spans="1:209" s="40" customFormat="1" ht="141.75">
      <c r="A51" s="62" t="s">
        <v>37</v>
      </c>
      <c r="B51" s="63" t="s">
        <v>95</v>
      </c>
      <c r="C51" s="81" t="s">
        <v>216</v>
      </c>
      <c r="D51" s="65" t="s">
        <v>54</v>
      </c>
      <c r="E51" s="66">
        <v>9.5</v>
      </c>
      <c r="F51" s="67"/>
      <c r="G51" s="67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</row>
    <row r="52" spans="1:209" s="40" customFormat="1" ht="141.75">
      <c r="A52" s="62" t="s">
        <v>39</v>
      </c>
      <c r="B52" s="63" t="s">
        <v>95</v>
      </c>
      <c r="C52" s="81" t="s">
        <v>217</v>
      </c>
      <c r="D52" s="65" t="s">
        <v>54</v>
      </c>
      <c r="E52" s="66">
        <v>10</v>
      </c>
      <c r="F52" s="67"/>
      <c r="G52" s="67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</row>
    <row r="53" spans="1:209" s="40" customFormat="1" ht="126">
      <c r="A53" s="62" t="s">
        <v>41</v>
      </c>
      <c r="B53" s="63"/>
      <c r="C53" s="81" t="s">
        <v>218</v>
      </c>
      <c r="D53" s="65" t="s">
        <v>15</v>
      </c>
      <c r="E53" s="66">
        <v>2</v>
      </c>
      <c r="F53" s="67"/>
      <c r="G53" s="67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</row>
    <row r="54" spans="1:209" s="40" customFormat="1" ht="126">
      <c r="A54" s="62" t="s">
        <v>219</v>
      </c>
      <c r="B54" s="63" t="s">
        <v>95</v>
      </c>
      <c r="C54" s="81" t="s">
        <v>220</v>
      </c>
      <c r="D54" s="65" t="s">
        <v>54</v>
      </c>
      <c r="E54" s="66">
        <v>52.5</v>
      </c>
      <c r="F54" s="67"/>
      <c r="G54" s="67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</row>
    <row r="55" spans="1:209" s="40" customFormat="1" ht="126">
      <c r="A55" s="62" t="s">
        <v>221</v>
      </c>
      <c r="B55" s="63" t="s">
        <v>95</v>
      </c>
      <c r="C55" s="81" t="s">
        <v>222</v>
      </c>
      <c r="D55" s="65" t="s">
        <v>54</v>
      </c>
      <c r="E55" s="66">
        <v>143.5</v>
      </c>
      <c r="F55" s="80"/>
      <c r="G55" s="67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</row>
    <row r="56" spans="1:209" s="40" customFormat="1" ht="126">
      <c r="A56" s="62" t="s">
        <v>223</v>
      </c>
      <c r="B56" s="63" t="s">
        <v>95</v>
      </c>
      <c r="C56" s="81" t="s">
        <v>224</v>
      </c>
      <c r="D56" s="65" t="s">
        <v>54</v>
      </c>
      <c r="E56" s="66">
        <v>11.5</v>
      </c>
      <c r="F56" s="80"/>
      <c r="G56" s="67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</row>
    <row r="57" spans="1:209" s="40" customFormat="1" ht="126">
      <c r="A57" s="62" t="s">
        <v>225</v>
      </c>
      <c r="B57" s="63" t="s">
        <v>95</v>
      </c>
      <c r="C57" s="81" t="s">
        <v>226</v>
      </c>
      <c r="D57" s="65" t="s">
        <v>54</v>
      </c>
      <c r="E57" s="66">
        <v>12.5</v>
      </c>
      <c r="F57" s="80"/>
      <c r="G57" s="67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</row>
    <row r="58" spans="1:209" s="40" customFormat="1" ht="141.75">
      <c r="A58" s="62" t="s">
        <v>227</v>
      </c>
      <c r="B58" s="63" t="s">
        <v>95</v>
      </c>
      <c r="C58" s="81" t="s">
        <v>228</v>
      </c>
      <c r="D58" s="65" t="s">
        <v>54</v>
      </c>
      <c r="E58" s="66">
        <v>12</v>
      </c>
      <c r="F58" s="80"/>
      <c r="G58" s="67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</row>
    <row r="59" spans="1:209" s="40" customFormat="1" ht="157.5">
      <c r="A59" s="62" t="s">
        <v>229</v>
      </c>
      <c r="B59" s="63" t="s">
        <v>95</v>
      </c>
      <c r="C59" s="81" t="s">
        <v>230</v>
      </c>
      <c r="D59" s="65" t="s">
        <v>54</v>
      </c>
      <c r="E59" s="66">
        <v>20</v>
      </c>
      <c r="F59" s="80"/>
      <c r="G59" s="67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</row>
    <row r="60" spans="1:209" s="40" customFormat="1" ht="63">
      <c r="A60" s="62" t="s">
        <v>231</v>
      </c>
      <c r="B60" s="63" t="s">
        <v>95</v>
      </c>
      <c r="C60" s="81" t="s">
        <v>232</v>
      </c>
      <c r="D60" s="65" t="s">
        <v>22</v>
      </c>
      <c r="E60" s="66">
        <v>18</v>
      </c>
      <c r="F60" s="67"/>
      <c r="G60" s="67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</row>
    <row r="61" spans="1:209" s="40" customFormat="1" ht="78.75">
      <c r="A61" s="62" t="s">
        <v>233</v>
      </c>
      <c r="B61" s="63" t="s">
        <v>95</v>
      </c>
      <c r="C61" s="81" t="s">
        <v>234</v>
      </c>
      <c r="D61" s="65" t="s">
        <v>22</v>
      </c>
      <c r="E61" s="66">
        <v>26</v>
      </c>
      <c r="F61" s="67"/>
      <c r="G61" s="67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</row>
    <row r="62" spans="1:209" s="40" customFormat="1" ht="15.75">
      <c r="A62" s="69" t="s">
        <v>105</v>
      </c>
      <c r="B62" s="70"/>
      <c r="C62" s="71" t="s">
        <v>44</v>
      </c>
      <c r="D62" s="70"/>
      <c r="E62" s="70"/>
      <c r="F62" s="30"/>
      <c r="G62" s="3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</row>
    <row r="63" spans="1:209" s="40" customFormat="1" ht="31.5">
      <c r="A63" s="62" t="s">
        <v>43</v>
      </c>
      <c r="B63" s="63" t="s">
        <v>45</v>
      </c>
      <c r="C63" s="77" t="s">
        <v>46</v>
      </c>
      <c r="D63" s="65" t="s">
        <v>22</v>
      </c>
      <c r="E63" s="66">
        <v>4</v>
      </c>
      <c r="F63" s="67"/>
      <c r="G63" s="67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</row>
    <row r="64" spans="1:209" s="40" customFormat="1" ht="15.75">
      <c r="A64" s="62" t="s">
        <v>235</v>
      </c>
      <c r="B64" s="63" t="s">
        <v>45</v>
      </c>
      <c r="C64" s="77" t="s">
        <v>159</v>
      </c>
      <c r="D64" s="65" t="s">
        <v>22</v>
      </c>
      <c r="E64" s="66">
        <v>4</v>
      </c>
      <c r="F64" s="67"/>
      <c r="G64" s="67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</row>
    <row r="65" spans="1:209" s="40" customFormat="1" ht="15.75">
      <c r="A65" s="62" t="s">
        <v>236</v>
      </c>
      <c r="B65" s="63" t="s">
        <v>45</v>
      </c>
      <c r="C65" s="77" t="s">
        <v>161</v>
      </c>
      <c r="D65" s="65" t="s">
        <v>22</v>
      </c>
      <c r="E65" s="66">
        <v>2</v>
      </c>
      <c r="F65" s="67"/>
      <c r="G65" s="67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</row>
    <row r="66" spans="1:209" s="40" customFormat="1" ht="15.75">
      <c r="A66" s="69" t="s">
        <v>107</v>
      </c>
      <c r="B66" s="70"/>
      <c r="C66" s="71" t="s">
        <v>47</v>
      </c>
      <c r="D66" s="70"/>
      <c r="E66" s="70"/>
      <c r="F66" s="30"/>
      <c r="G66" s="3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</row>
    <row r="67" spans="1:209" s="40" customFormat="1" ht="63">
      <c r="A67" s="62" t="s">
        <v>109</v>
      </c>
      <c r="B67" s="63"/>
      <c r="C67" s="77" t="s">
        <v>106</v>
      </c>
      <c r="D67" s="65" t="s">
        <v>58</v>
      </c>
      <c r="E67" s="66">
        <v>449</v>
      </c>
      <c r="F67" s="67"/>
      <c r="G67" s="6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</row>
    <row r="68" spans="1:209" s="40" customFormat="1" ht="15.75">
      <c r="A68" s="69" t="s">
        <v>114</v>
      </c>
      <c r="B68" s="70"/>
      <c r="C68" s="71" t="s">
        <v>108</v>
      </c>
      <c r="D68" s="70"/>
      <c r="E68" s="70"/>
      <c r="F68" s="30"/>
      <c r="G68" s="3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</row>
    <row r="69" spans="1:209" s="40" customFormat="1" ht="31.5">
      <c r="A69" s="62" t="s">
        <v>115</v>
      </c>
      <c r="B69" s="63" t="s">
        <v>110</v>
      </c>
      <c r="C69" s="77" t="s">
        <v>111</v>
      </c>
      <c r="D69" s="65" t="s">
        <v>112</v>
      </c>
      <c r="E69" s="66">
        <v>11.8</v>
      </c>
      <c r="F69" s="67"/>
      <c r="G69" s="67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</row>
    <row r="70" spans="1:209" s="40" customFormat="1" ht="15.75">
      <c r="A70" s="39"/>
      <c r="B70" s="82"/>
      <c r="C70" s="102" t="s">
        <v>237</v>
      </c>
      <c r="D70" s="82"/>
      <c r="E70" s="82"/>
      <c r="F70" s="82"/>
      <c r="G70" s="82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</row>
    <row r="71" spans="1:209" s="40" customFormat="1" ht="15.75">
      <c r="A71" s="69" t="s">
        <v>129</v>
      </c>
      <c r="B71" s="70"/>
      <c r="C71" s="71" t="s">
        <v>8</v>
      </c>
      <c r="D71" s="70"/>
      <c r="E71" s="70"/>
      <c r="F71" s="30"/>
      <c r="G71" s="3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</row>
    <row r="72" spans="1:209" s="40" customFormat="1" ht="15.75">
      <c r="A72" s="72" t="s">
        <v>130</v>
      </c>
      <c r="B72" s="62" t="s">
        <v>13</v>
      </c>
      <c r="C72" s="74" t="s">
        <v>14</v>
      </c>
      <c r="D72" s="70" t="s">
        <v>54</v>
      </c>
      <c r="E72" s="66">
        <v>2659</v>
      </c>
      <c r="F72" s="67"/>
      <c r="G72" s="67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</row>
    <row r="73" spans="1:209" s="40" customFormat="1" ht="64.5">
      <c r="A73" s="72" t="s">
        <v>238</v>
      </c>
      <c r="B73" s="62" t="s">
        <v>18</v>
      </c>
      <c r="C73" s="73" t="s">
        <v>57</v>
      </c>
      <c r="D73" s="65" t="s">
        <v>56</v>
      </c>
      <c r="E73" s="66">
        <v>77.8</v>
      </c>
      <c r="F73" s="67"/>
      <c r="G73" s="67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</row>
    <row r="74" spans="1:209" s="40" customFormat="1" ht="63">
      <c r="A74" s="72" t="s">
        <v>239</v>
      </c>
      <c r="B74" s="62" t="s">
        <v>74</v>
      </c>
      <c r="C74" s="73" t="s">
        <v>174</v>
      </c>
      <c r="D74" s="75" t="s">
        <v>66</v>
      </c>
      <c r="E74" s="66">
        <v>1854</v>
      </c>
      <c r="F74" s="67"/>
      <c r="G74" s="67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</row>
    <row r="75" spans="1:209" s="40" customFormat="1" ht="78.75">
      <c r="A75" s="72" t="s">
        <v>240</v>
      </c>
      <c r="B75" s="63" t="s">
        <v>74</v>
      </c>
      <c r="C75" s="76" t="s">
        <v>175</v>
      </c>
      <c r="D75" s="65" t="s">
        <v>22</v>
      </c>
      <c r="E75" s="66">
        <v>66</v>
      </c>
      <c r="F75" s="67"/>
      <c r="G75" s="67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</row>
    <row r="76" spans="1:209" s="40" customFormat="1" ht="63">
      <c r="A76" s="72" t="s">
        <v>241</v>
      </c>
      <c r="B76" s="62" t="s">
        <v>18</v>
      </c>
      <c r="C76" s="73" t="s">
        <v>283</v>
      </c>
      <c r="D76" s="65" t="s">
        <v>54</v>
      </c>
      <c r="E76" s="66">
        <v>16</v>
      </c>
      <c r="F76" s="67"/>
      <c r="G76" s="67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</row>
    <row r="77" spans="1:209" s="40" customFormat="1" ht="63">
      <c r="A77" s="72" t="s">
        <v>242</v>
      </c>
      <c r="B77" s="62" t="s">
        <v>18</v>
      </c>
      <c r="C77" s="73" t="s">
        <v>284</v>
      </c>
      <c r="D77" s="65" t="s">
        <v>54</v>
      </c>
      <c r="E77" s="66">
        <v>14</v>
      </c>
      <c r="F77" s="67"/>
      <c r="G77" s="67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</row>
    <row r="78" spans="1:209" s="40" customFormat="1" ht="31.5">
      <c r="A78" s="72" t="s">
        <v>243</v>
      </c>
      <c r="B78" s="62" t="s">
        <v>18</v>
      </c>
      <c r="C78" s="73" t="s">
        <v>76</v>
      </c>
      <c r="D78" s="65" t="s">
        <v>54</v>
      </c>
      <c r="E78" s="66">
        <v>100.5</v>
      </c>
      <c r="F78" s="67"/>
      <c r="G78" s="67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</row>
    <row r="79" spans="1:209" s="40" customFormat="1" ht="78.75">
      <c r="A79" s="72" t="s">
        <v>244</v>
      </c>
      <c r="B79" s="62" t="s">
        <v>18</v>
      </c>
      <c r="C79" s="73" t="s">
        <v>285</v>
      </c>
      <c r="D79" s="65" t="s">
        <v>22</v>
      </c>
      <c r="E79" s="66">
        <v>1</v>
      </c>
      <c r="F79" s="67"/>
      <c r="G79" s="67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</row>
    <row r="80" spans="1:209" s="40" customFormat="1" ht="47.25">
      <c r="A80" s="72" t="s">
        <v>245</v>
      </c>
      <c r="B80" s="62" t="s">
        <v>18</v>
      </c>
      <c r="C80" s="76" t="s">
        <v>286</v>
      </c>
      <c r="D80" s="65" t="s">
        <v>56</v>
      </c>
      <c r="E80" s="66">
        <f>23.5*1.2</f>
        <v>28.2</v>
      </c>
      <c r="F80" s="67"/>
      <c r="G80" s="67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</row>
    <row r="81" spans="1:209" s="40" customFormat="1" ht="15.75">
      <c r="A81" s="69" t="s">
        <v>132</v>
      </c>
      <c r="B81" s="70"/>
      <c r="C81" s="71" t="s">
        <v>23</v>
      </c>
      <c r="D81" s="70"/>
      <c r="E81" s="70"/>
      <c r="F81" s="30"/>
      <c r="G81" s="3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</row>
    <row r="82" spans="1:209" s="40" customFormat="1" ht="78.75">
      <c r="A82" s="62" t="s">
        <v>133</v>
      </c>
      <c r="B82" s="63"/>
      <c r="C82" s="77" t="s">
        <v>201</v>
      </c>
      <c r="D82" s="65" t="s">
        <v>54</v>
      </c>
      <c r="E82" s="66">
        <v>34.5</v>
      </c>
      <c r="F82" s="78"/>
      <c r="G82" s="67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</row>
    <row r="83" spans="1:209" s="40" customFormat="1" ht="78.75">
      <c r="A83" s="62" t="s">
        <v>135</v>
      </c>
      <c r="B83" s="63"/>
      <c r="C83" s="77" t="s">
        <v>246</v>
      </c>
      <c r="D83" s="65" t="s">
        <v>54</v>
      </c>
      <c r="E83" s="66">
        <v>13</v>
      </c>
      <c r="F83" s="78"/>
      <c r="G83" s="67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</row>
    <row r="84" spans="1:209" s="40" customFormat="1" ht="78.75">
      <c r="A84" s="62" t="s">
        <v>136</v>
      </c>
      <c r="B84" s="63"/>
      <c r="C84" s="77" t="s">
        <v>247</v>
      </c>
      <c r="D84" s="65" t="s">
        <v>54</v>
      </c>
      <c r="E84" s="66">
        <v>2</v>
      </c>
      <c r="F84" s="78"/>
      <c r="G84" s="67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</row>
    <row r="85" spans="1:209" s="40" customFormat="1" ht="15.75">
      <c r="A85" s="69" t="s">
        <v>144</v>
      </c>
      <c r="B85" s="70"/>
      <c r="C85" s="71" t="s">
        <v>27</v>
      </c>
      <c r="D85" s="70"/>
      <c r="E85" s="70"/>
      <c r="F85" s="30"/>
      <c r="G85" s="3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</row>
    <row r="86" spans="1:209" s="40" customFormat="1" ht="47.25">
      <c r="A86" s="62" t="s">
        <v>145</v>
      </c>
      <c r="B86" s="63"/>
      <c r="C86" s="79" t="s">
        <v>277</v>
      </c>
      <c r="D86" s="65" t="s">
        <v>56</v>
      </c>
      <c r="E86" s="66">
        <v>85</v>
      </c>
      <c r="F86" s="67"/>
      <c r="G86" s="67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</row>
    <row r="87" spans="1:209" s="40" customFormat="1" ht="47.25">
      <c r="A87" s="62" t="s">
        <v>146</v>
      </c>
      <c r="B87" s="63" t="s">
        <v>80</v>
      </c>
      <c r="C87" s="79" t="s">
        <v>248</v>
      </c>
      <c r="D87" s="65" t="s">
        <v>54</v>
      </c>
      <c r="E87" s="66">
        <v>87</v>
      </c>
      <c r="F87" s="67"/>
      <c r="G87" s="67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</row>
    <row r="88" spans="1:209" s="40" customFormat="1" ht="47.25">
      <c r="A88" s="62" t="s">
        <v>147</v>
      </c>
      <c r="B88" s="63" t="s">
        <v>80</v>
      </c>
      <c r="C88" s="81" t="s">
        <v>287</v>
      </c>
      <c r="D88" s="65" t="s">
        <v>56</v>
      </c>
      <c r="E88" s="66">
        <v>43</v>
      </c>
      <c r="F88" s="67"/>
      <c r="G88" s="67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</row>
    <row r="89" spans="1:209" s="40" customFormat="1" ht="47.25">
      <c r="A89" s="62" t="s">
        <v>148</v>
      </c>
      <c r="B89" s="63" t="s">
        <v>80</v>
      </c>
      <c r="C89" s="81" t="s">
        <v>183</v>
      </c>
      <c r="D89" s="65" t="s">
        <v>56</v>
      </c>
      <c r="E89" s="66">
        <v>18</v>
      </c>
      <c r="F89" s="67"/>
      <c r="G89" s="67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</row>
    <row r="90" spans="1:209" s="40" customFormat="1" ht="47.25">
      <c r="A90" s="62" t="s">
        <v>249</v>
      </c>
      <c r="B90" s="63" t="s">
        <v>31</v>
      </c>
      <c r="C90" s="77" t="s">
        <v>82</v>
      </c>
      <c r="D90" s="65" t="s">
        <v>56</v>
      </c>
      <c r="E90" s="66">
        <v>1533</v>
      </c>
      <c r="F90" s="67"/>
      <c r="G90" s="67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</row>
    <row r="91" spans="1:209" s="40" customFormat="1" ht="31.5">
      <c r="A91" s="62" t="s">
        <v>250</v>
      </c>
      <c r="B91" s="63" t="s">
        <v>31</v>
      </c>
      <c r="C91" s="77" t="s">
        <v>184</v>
      </c>
      <c r="D91" s="65" t="s">
        <v>56</v>
      </c>
      <c r="E91" s="66">
        <v>462</v>
      </c>
      <c r="F91" s="67"/>
      <c r="G91" s="67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</row>
    <row r="92" spans="1:209" s="40" customFormat="1" ht="47.25">
      <c r="A92" s="62" t="s">
        <v>251</v>
      </c>
      <c r="B92" s="63" t="s">
        <v>31</v>
      </c>
      <c r="C92" s="77" t="s">
        <v>185</v>
      </c>
      <c r="D92" s="65" t="s">
        <v>56</v>
      </c>
      <c r="E92" s="66">
        <v>2539</v>
      </c>
      <c r="F92" s="67"/>
      <c r="G92" s="67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</row>
    <row r="93" spans="1:209" s="40" customFormat="1" ht="31.5">
      <c r="A93" s="62" t="s">
        <v>252</v>
      </c>
      <c r="B93" s="63" t="s">
        <v>85</v>
      </c>
      <c r="C93" s="81" t="s">
        <v>281</v>
      </c>
      <c r="D93" s="65" t="s">
        <v>56</v>
      </c>
      <c r="E93" s="66">
        <v>641</v>
      </c>
      <c r="F93" s="80"/>
      <c r="G93" s="67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</row>
    <row r="94" spans="1:209" s="40" customFormat="1" ht="47.25">
      <c r="A94" s="62" t="s">
        <v>253</v>
      </c>
      <c r="B94" s="63" t="s">
        <v>85</v>
      </c>
      <c r="C94" s="81" t="s">
        <v>195</v>
      </c>
      <c r="D94" s="65" t="s">
        <v>56</v>
      </c>
      <c r="E94" s="66">
        <v>641</v>
      </c>
      <c r="F94" s="80"/>
      <c r="G94" s="67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</row>
    <row r="95" spans="1:209" s="40" customFormat="1" ht="47.25">
      <c r="A95" s="62" t="s">
        <v>254</v>
      </c>
      <c r="B95" s="63" t="s">
        <v>88</v>
      </c>
      <c r="C95" s="81" t="s">
        <v>255</v>
      </c>
      <c r="D95" s="65" t="s">
        <v>58</v>
      </c>
      <c r="E95" s="66">
        <v>14624.5</v>
      </c>
      <c r="F95" s="80"/>
      <c r="G95" s="67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</row>
    <row r="96" spans="1:209" s="40" customFormat="1" ht="18.75">
      <c r="A96" s="62" t="s">
        <v>256</v>
      </c>
      <c r="B96" s="63" t="s">
        <v>88</v>
      </c>
      <c r="C96" s="81" t="s">
        <v>91</v>
      </c>
      <c r="D96" s="65" t="s">
        <v>58</v>
      </c>
      <c r="E96" s="66">
        <v>12352.8</v>
      </c>
      <c r="F96" s="80"/>
      <c r="G96" s="67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</row>
    <row r="97" spans="1:209" s="40" customFormat="1" ht="31.5">
      <c r="A97" s="69" t="s">
        <v>150</v>
      </c>
      <c r="B97" s="70"/>
      <c r="C97" s="71" t="s">
        <v>36</v>
      </c>
      <c r="D97" s="70"/>
      <c r="E97" s="70"/>
      <c r="F97" s="30"/>
      <c r="G97" s="3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</row>
    <row r="98" spans="1:209" s="40" customFormat="1" ht="18.75">
      <c r="A98" s="62" t="s">
        <v>151</v>
      </c>
      <c r="B98" s="63" t="s">
        <v>38</v>
      </c>
      <c r="C98" s="77" t="s">
        <v>214</v>
      </c>
      <c r="D98" s="65" t="s">
        <v>56</v>
      </c>
      <c r="E98" s="66">
        <f>2379+(217+213)*0.3*1.05</f>
        <v>2514.45</v>
      </c>
      <c r="F98" s="67"/>
      <c r="G98" s="67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</row>
    <row r="99" spans="1:209" s="40" customFormat="1" ht="31.5">
      <c r="A99" s="62" t="s">
        <v>153</v>
      </c>
      <c r="B99" s="63" t="s">
        <v>40</v>
      </c>
      <c r="C99" s="77" t="s">
        <v>288</v>
      </c>
      <c r="D99" s="65" t="s">
        <v>58</v>
      </c>
      <c r="E99" s="66">
        <v>16626</v>
      </c>
      <c r="F99" s="67"/>
      <c r="G99" s="67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</row>
    <row r="100" spans="1:209" s="40" customFormat="1" ht="45" customHeight="1">
      <c r="A100" s="62" t="s">
        <v>154</v>
      </c>
      <c r="B100" s="63" t="s">
        <v>40</v>
      </c>
      <c r="C100" s="77" t="s">
        <v>215</v>
      </c>
      <c r="D100" s="65" t="s">
        <v>58</v>
      </c>
      <c r="E100" s="66">
        <v>15715.5</v>
      </c>
      <c r="F100" s="67"/>
      <c r="G100" s="67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</row>
    <row r="101" spans="1:209" s="40" customFormat="1" ht="15.75">
      <c r="A101" s="69" t="s">
        <v>156</v>
      </c>
      <c r="B101" s="70"/>
      <c r="C101" s="71" t="s">
        <v>42</v>
      </c>
      <c r="D101" s="70"/>
      <c r="E101" s="70"/>
      <c r="F101" s="30"/>
      <c r="G101" s="3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</row>
    <row r="102" spans="1:209" s="40" customFormat="1" ht="141.75">
      <c r="A102" s="62" t="s">
        <v>157</v>
      </c>
      <c r="B102" s="63" t="s">
        <v>95</v>
      </c>
      <c r="C102" s="81" t="s">
        <v>257</v>
      </c>
      <c r="D102" s="65" t="s">
        <v>54</v>
      </c>
      <c r="E102" s="66">
        <v>26</v>
      </c>
      <c r="F102" s="67"/>
      <c r="G102" s="67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</row>
    <row r="103" spans="1:209" s="40" customFormat="1" ht="126">
      <c r="A103" s="62" t="s">
        <v>158</v>
      </c>
      <c r="B103" s="63" t="s">
        <v>95</v>
      </c>
      <c r="C103" s="81" t="s">
        <v>97</v>
      </c>
      <c r="D103" s="65" t="s">
        <v>54</v>
      </c>
      <c r="E103" s="66">
        <v>35</v>
      </c>
      <c r="F103" s="80"/>
      <c r="G103" s="67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</row>
    <row r="104" spans="1:209" s="40" customFormat="1" ht="126">
      <c r="A104" s="62" t="s">
        <v>160</v>
      </c>
      <c r="B104" s="63" t="s">
        <v>95</v>
      </c>
      <c r="C104" s="81" t="s">
        <v>258</v>
      </c>
      <c r="D104" s="65" t="s">
        <v>54</v>
      </c>
      <c r="E104" s="66">
        <v>14.5</v>
      </c>
      <c r="F104" s="80"/>
      <c r="G104" s="67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</row>
    <row r="105" spans="1:209" s="40" customFormat="1" ht="126">
      <c r="A105" s="62" t="s">
        <v>259</v>
      </c>
      <c r="B105" s="63" t="s">
        <v>95</v>
      </c>
      <c r="C105" s="81" t="s">
        <v>260</v>
      </c>
      <c r="D105" s="65" t="s">
        <v>54</v>
      </c>
      <c r="E105" s="66">
        <v>15</v>
      </c>
      <c r="F105" s="80"/>
      <c r="G105" s="67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</row>
    <row r="106" spans="1:209" s="40" customFormat="1" ht="63">
      <c r="A106" s="62" t="s">
        <v>261</v>
      </c>
      <c r="B106" s="63" t="s">
        <v>95</v>
      </c>
      <c r="C106" s="81" t="s">
        <v>262</v>
      </c>
      <c r="D106" s="65" t="s">
        <v>22</v>
      </c>
      <c r="E106" s="66">
        <v>10</v>
      </c>
      <c r="F106" s="67"/>
      <c r="G106" s="67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</row>
    <row r="107" spans="1:209" s="40" customFormat="1" ht="15.75">
      <c r="A107" s="69" t="s">
        <v>162</v>
      </c>
      <c r="B107" s="70"/>
      <c r="C107" s="71" t="s">
        <v>44</v>
      </c>
      <c r="D107" s="70"/>
      <c r="E107" s="70"/>
      <c r="F107" s="30"/>
      <c r="G107" s="30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</row>
    <row r="108" spans="1:209" s="40" customFormat="1" ht="31.5">
      <c r="A108" s="62" t="s">
        <v>164</v>
      </c>
      <c r="B108" s="63" t="s">
        <v>45</v>
      </c>
      <c r="C108" s="77" t="s">
        <v>46</v>
      </c>
      <c r="D108" s="65" t="s">
        <v>22</v>
      </c>
      <c r="E108" s="66">
        <v>16</v>
      </c>
      <c r="F108" s="67"/>
      <c r="G108" s="67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</row>
    <row r="109" spans="1:209" s="40" customFormat="1" ht="15.75">
      <c r="A109" s="62" t="s">
        <v>263</v>
      </c>
      <c r="B109" s="63" t="s">
        <v>45</v>
      </c>
      <c r="C109" s="77" t="s">
        <v>264</v>
      </c>
      <c r="D109" s="65" t="s">
        <v>22</v>
      </c>
      <c r="E109" s="66">
        <v>4</v>
      </c>
      <c r="F109" s="67"/>
      <c r="G109" s="67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</row>
    <row r="110" spans="1:209" s="40" customFormat="1" ht="15.75">
      <c r="A110" s="62" t="s">
        <v>265</v>
      </c>
      <c r="B110" s="63" t="s">
        <v>45</v>
      </c>
      <c r="C110" s="77" t="s">
        <v>104</v>
      </c>
      <c r="D110" s="65" t="s">
        <v>22</v>
      </c>
      <c r="E110" s="66">
        <v>4</v>
      </c>
      <c r="F110" s="67"/>
      <c r="G110" s="67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</row>
    <row r="111" spans="1:209" s="40" customFormat="1" ht="15.75">
      <c r="A111" s="62" t="s">
        <v>266</v>
      </c>
      <c r="B111" s="63" t="s">
        <v>45</v>
      </c>
      <c r="C111" s="77" t="s">
        <v>267</v>
      </c>
      <c r="D111" s="65" t="s">
        <v>22</v>
      </c>
      <c r="E111" s="66">
        <v>8</v>
      </c>
      <c r="F111" s="67"/>
      <c r="G111" s="67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</row>
    <row r="112" spans="1:209" s="40" customFormat="1" ht="15.75">
      <c r="A112" s="62" t="s">
        <v>268</v>
      </c>
      <c r="B112" s="63" t="s">
        <v>45</v>
      </c>
      <c r="C112" s="77" t="s">
        <v>269</v>
      </c>
      <c r="D112" s="65" t="s">
        <v>22</v>
      </c>
      <c r="E112" s="66">
        <v>8</v>
      </c>
      <c r="F112" s="67"/>
      <c r="G112" s="67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</row>
    <row r="113" spans="1:209" s="40" customFormat="1" ht="15.75">
      <c r="A113" s="69" t="s">
        <v>166</v>
      </c>
      <c r="B113" s="70"/>
      <c r="C113" s="71" t="s">
        <v>108</v>
      </c>
      <c r="D113" s="70"/>
      <c r="E113" s="70"/>
      <c r="F113" s="30"/>
      <c r="G113" s="30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</row>
    <row r="114" spans="1:209" s="40" customFormat="1" ht="31.5">
      <c r="A114" s="62" t="s">
        <v>167</v>
      </c>
      <c r="B114" s="63" t="s">
        <v>110</v>
      </c>
      <c r="C114" s="77" t="s">
        <v>111</v>
      </c>
      <c r="D114" s="65" t="s">
        <v>112</v>
      </c>
      <c r="E114" s="66">
        <v>10.1</v>
      </c>
      <c r="F114" s="67"/>
      <c r="G114" s="67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</row>
    <row r="115" spans="1:209" ht="15.75">
      <c r="A115" s="11"/>
      <c r="B115" s="15"/>
      <c r="C115" s="12"/>
      <c r="D115" s="35"/>
      <c r="E115" s="4"/>
      <c r="F115" s="16" t="s">
        <v>68</v>
      </c>
      <c r="G115" s="36"/>
      <c r="HA115" s="4"/>
    </row>
    <row r="116" spans="2:209" ht="15.75">
      <c r="B116" s="14"/>
      <c r="C116" s="3"/>
      <c r="HA116" s="4"/>
    </row>
    <row r="117" spans="1:208" s="22" customFormat="1" ht="15.75">
      <c r="A117" s="20" t="s">
        <v>49</v>
      </c>
      <c r="B117" s="20"/>
      <c r="C117" s="20"/>
      <c r="D117" s="20"/>
      <c r="E117" s="20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</row>
    <row r="118" spans="1:208" s="22" customFormat="1" ht="18.75">
      <c r="A118" s="37"/>
      <c r="B118" s="23" t="s">
        <v>50</v>
      </c>
      <c r="C118" s="101"/>
      <c r="D118" s="24"/>
      <c r="E118" s="24"/>
      <c r="F118" s="24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</row>
    <row r="119" spans="1:208" s="22" customFormat="1" ht="18.75">
      <c r="A119" s="37"/>
      <c r="B119" s="23"/>
      <c r="C119" s="101"/>
      <c r="D119" s="24"/>
      <c r="E119" s="24"/>
      <c r="F119" s="24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</row>
    <row r="120" spans="1:6" s="21" customFormat="1" ht="15.75">
      <c r="A120" s="38" t="s">
        <v>67</v>
      </c>
      <c r="B120" s="26"/>
      <c r="C120" s="38"/>
      <c r="D120" s="25"/>
      <c r="E120" s="25"/>
      <c r="F120" s="25"/>
    </row>
    <row r="121" spans="1:6" s="21" customFormat="1" ht="15.75">
      <c r="A121" s="38"/>
      <c r="B121" s="26"/>
      <c r="C121" s="38"/>
      <c r="D121" s="25"/>
      <c r="E121" s="25"/>
      <c r="F121" s="25"/>
    </row>
    <row r="122" spans="1:208" s="22" customFormat="1" ht="15.75">
      <c r="A122" s="20" t="s">
        <v>51</v>
      </c>
      <c r="B122" s="20"/>
      <c r="C122" s="20"/>
      <c r="D122" s="20"/>
      <c r="E122" s="20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</row>
    <row r="123" spans="1:208" s="22" customFormat="1" ht="18.75">
      <c r="A123" s="37"/>
      <c r="B123" s="23" t="s">
        <v>50</v>
      </c>
      <c r="C123" s="101"/>
      <c r="D123" s="24"/>
      <c r="E123" s="24"/>
      <c r="F123" s="24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</row>
    <row r="124" spans="1:208" s="22" customFormat="1" ht="15.75">
      <c r="A124" s="37"/>
      <c r="B124" s="27"/>
      <c r="C124" s="101"/>
      <c r="D124" s="28"/>
      <c r="E124" s="24"/>
      <c r="F124" s="24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</row>
    <row r="125" spans="1:6" s="21" customFormat="1" ht="15.75">
      <c r="A125" s="20" t="s">
        <v>52</v>
      </c>
      <c r="B125" s="20"/>
      <c r="C125" s="20"/>
      <c r="D125" s="20"/>
      <c r="E125" s="20"/>
      <c r="F125" s="24"/>
    </row>
    <row r="126" spans="2:209" ht="15.75">
      <c r="B126" s="14"/>
      <c r="C126" s="3"/>
      <c r="HA126" s="4"/>
    </row>
    <row r="131" spans="3:4" ht="15.75">
      <c r="C131" s="13"/>
      <c r="D131" s="5"/>
    </row>
    <row r="132" spans="3:4" ht="15.75">
      <c r="C132" s="13"/>
      <c r="D132" s="5"/>
    </row>
    <row r="133" ht="15.75">
      <c r="D133" s="5"/>
    </row>
    <row r="134" ht="15.75">
      <c r="D134" s="5"/>
    </row>
    <row r="135" ht="15.75">
      <c r="D135" s="5"/>
    </row>
    <row r="139" spans="4:5" ht="15.75">
      <c r="D139" s="5"/>
      <c r="E139" s="5"/>
    </row>
  </sheetData>
  <sheetProtection/>
  <mergeCells count="4">
    <mergeCell ref="A6:G6"/>
    <mergeCell ref="A7:G7"/>
    <mergeCell ref="A9:G9"/>
    <mergeCell ref="A8:G8"/>
  </mergeCells>
  <conditionalFormatting sqref="C21:C22 C31 C33:C38 C41:C45 C47:C49 C51:C61 C63:C65 C67 C69 C71:C79 C81:C89 C92:C114">
    <cfRule type="cellIs" priority="1" dxfId="8" operator="equal" stopIfTrue="1">
      <formula>0</formula>
    </cfRule>
  </conditionalFormatting>
  <conditionalFormatting sqref="C90">
    <cfRule type="cellIs" priority="2" dxfId="8" operator="equal" stopIfTrue="1">
      <formula>0</formula>
    </cfRule>
  </conditionalFormatting>
  <conditionalFormatting sqref="C39">
    <cfRule type="cellIs" priority="3" dxfId="8" operator="equal" stopIfTrue="1">
      <formula>0</formula>
    </cfRule>
  </conditionalFormatting>
  <conditionalFormatting sqref="C91">
    <cfRule type="cellIs" priority="4" dxfId="8" operator="equal" stopIfTrue="1">
      <formula>0</formula>
    </cfRule>
  </conditionalFormatting>
  <conditionalFormatting sqref="C40">
    <cfRule type="cellIs" priority="5" dxfId="8" operator="equal" stopIfTrue="1">
      <formula>0</formula>
    </cfRule>
  </conditionalFormatting>
  <conditionalFormatting sqref="C80">
    <cfRule type="cellIs" priority="6" dxfId="8" operator="equal" stopIfTrue="1">
      <formula>0</formula>
    </cfRule>
  </conditionalFormatting>
  <printOptions/>
  <pageMargins left="1.1811023622047245" right="1.1811023622047245" top="0.7874015748031497" bottom="0.7874015748031497" header="0.31496062992125984" footer="0.31496062992125984"/>
  <pageSetup fitToHeight="0" fitToWidth="1" horizontalDpi="600" verticalDpi="600" orientation="portrait" paperSize="9" scale="84" r:id="rId1"/>
  <headerFooter>
    <oddFooter>&amp;C2.tāme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08"/>
  <sheetViews>
    <sheetView tabSelected="1" zoomScale="120" zoomScaleNormal="120" zoomScalePageLayoutView="0" workbookViewId="0" topLeftCell="A1">
      <selection activeCell="A10" sqref="A10"/>
    </sheetView>
  </sheetViews>
  <sheetFormatPr defaultColWidth="10.75390625" defaultRowHeight="14.25"/>
  <cols>
    <col min="1" max="1" width="5.125" style="3" customWidth="1"/>
    <col min="2" max="2" width="7.50390625" style="3" customWidth="1"/>
    <col min="3" max="3" width="34.375" style="14" customWidth="1"/>
    <col min="4" max="4" width="6.875" style="3" customWidth="1"/>
    <col min="5" max="5" width="9.375" style="3" customWidth="1"/>
    <col min="6" max="6" width="8.375" style="3" customWidth="1"/>
    <col min="7" max="7" width="10.75390625" style="3" customWidth="1"/>
    <col min="8" max="202" width="8.50390625" style="3" customWidth="1"/>
    <col min="203" max="203" width="7.50390625" style="3" customWidth="1"/>
    <col min="204" max="204" width="6.00390625" style="3" customWidth="1"/>
    <col min="205" max="205" width="34.375" style="3" customWidth="1"/>
    <col min="206" max="206" width="9.00390625" style="3" customWidth="1"/>
    <col min="207" max="207" width="9.125" style="3" customWidth="1"/>
    <col min="208" max="209" width="8.375" style="3" customWidth="1"/>
    <col min="210" max="230" width="8.375" style="4" customWidth="1"/>
    <col min="231" max="16384" width="10.75390625" style="4" customWidth="1"/>
  </cols>
  <sheetData>
    <row r="1" spans="1:7" ht="18.75">
      <c r="A1" s="4"/>
      <c r="B1" s="2"/>
      <c r="C1" s="29" t="s">
        <v>0</v>
      </c>
      <c r="D1" s="2"/>
      <c r="E1" s="2"/>
      <c r="F1" s="2"/>
      <c r="G1" s="2"/>
    </row>
    <row r="2" spans="1:7" ht="15.75">
      <c r="A2" s="4"/>
      <c r="B2" s="2"/>
      <c r="C2" s="2" t="s">
        <v>65</v>
      </c>
      <c r="D2" s="2"/>
      <c r="E2" s="2"/>
      <c r="F2" s="2"/>
      <c r="G2" s="2"/>
    </row>
    <row r="3" spans="1:3" ht="15.75">
      <c r="A3" s="4"/>
      <c r="C3" s="2" t="s">
        <v>1</v>
      </c>
    </row>
    <row r="4" spans="1:3" ht="15.75">
      <c r="A4" s="4"/>
      <c r="C4" s="1" t="s">
        <v>2</v>
      </c>
    </row>
    <row r="6" spans="1:209" s="8" customFormat="1" ht="15.75">
      <c r="A6" s="103" t="s">
        <v>290</v>
      </c>
      <c r="B6" s="103"/>
      <c r="C6" s="103"/>
      <c r="D6" s="103"/>
      <c r="E6" s="103"/>
      <c r="F6" s="103"/>
      <c r="G6" s="10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s="8" customFormat="1" ht="15.75">
      <c r="A7" s="103" t="s">
        <v>291</v>
      </c>
      <c r="B7" s="103"/>
      <c r="C7" s="103"/>
      <c r="D7" s="103"/>
      <c r="E7" s="103"/>
      <c r="F7" s="103"/>
      <c r="G7" s="10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s="8" customFormat="1" ht="15.75">
      <c r="A8" s="103" t="s">
        <v>292</v>
      </c>
      <c r="B8" s="103"/>
      <c r="C8" s="103"/>
      <c r="D8" s="103"/>
      <c r="E8" s="103"/>
      <c r="F8" s="103"/>
      <c r="G8" s="10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s="8" customFormat="1" ht="33" customHeight="1">
      <c r="A9" s="103" t="s">
        <v>346</v>
      </c>
      <c r="B9" s="103"/>
      <c r="C9" s="103"/>
      <c r="D9" s="103"/>
      <c r="E9" s="103"/>
      <c r="F9" s="103"/>
      <c r="G9" s="10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pans="1:3" s="3" customFormat="1" ht="15.75">
      <c r="A10" s="98" t="s">
        <v>53</v>
      </c>
      <c r="C10" s="14"/>
    </row>
    <row r="11" spans="1:3" s="3" customFormat="1" ht="15.75">
      <c r="A11" s="17"/>
      <c r="C11" s="14"/>
    </row>
    <row r="12" spans="3:7" s="3" customFormat="1" ht="15.75">
      <c r="C12" s="14"/>
      <c r="F12" s="9" t="s">
        <v>55</v>
      </c>
      <c r="G12" s="6"/>
    </row>
    <row r="13" spans="1:209" s="8" customFormat="1" ht="15.75">
      <c r="A13" s="3"/>
      <c r="B13" s="3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</row>
    <row r="14" spans="1:209" s="8" customFormat="1" ht="47.25">
      <c r="A14" s="33" t="s">
        <v>168</v>
      </c>
      <c r="B14" s="33" t="s">
        <v>3</v>
      </c>
      <c r="C14" s="34" t="s">
        <v>4</v>
      </c>
      <c r="D14" s="33" t="s">
        <v>169</v>
      </c>
      <c r="E14" s="32" t="s">
        <v>5</v>
      </c>
      <c r="F14" s="33" t="s">
        <v>6</v>
      </c>
      <c r="G14" s="33" t="s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40" customFormat="1" ht="15.75">
      <c r="A15" s="69" t="s">
        <v>72</v>
      </c>
      <c r="B15" s="70"/>
      <c r="C15" s="71" t="s">
        <v>8</v>
      </c>
      <c r="D15" s="70"/>
      <c r="E15" s="70"/>
      <c r="F15" s="30"/>
      <c r="G15" s="3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</row>
    <row r="16" spans="1:209" s="40" customFormat="1" ht="47.25">
      <c r="A16" s="72" t="s">
        <v>9</v>
      </c>
      <c r="B16" s="62"/>
      <c r="C16" s="73" t="s">
        <v>73</v>
      </c>
      <c r="D16" s="70" t="s">
        <v>22</v>
      </c>
      <c r="E16" s="66">
        <v>1</v>
      </c>
      <c r="F16" s="67"/>
      <c r="G16" s="6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</row>
    <row r="17" spans="1:209" s="40" customFormat="1" ht="15.75">
      <c r="A17" s="72" t="s">
        <v>10</v>
      </c>
      <c r="B17" s="62" t="s">
        <v>13</v>
      </c>
      <c r="C17" s="74" t="s">
        <v>14</v>
      </c>
      <c r="D17" s="70" t="s">
        <v>54</v>
      </c>
      <c r="E17" s="66">
        <v>7989</v>
      </c>
      <c r="F17" s="67"/>
      <c r="G17" s="6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</row>
    <row r="18" spans="1:209" s="40" customFormat="1" ht="64.5">
      <c r="A18" s="72" t="s">
        <v>11</v>
      </c>
      <c r="B18" s="62" t="s">
        <v>18</v>
      </c>
      <c r="C18" s="73" t="s">
        <v>336</v>
      </c>
      <c r="D18" s="65" t="s">
        <v>56</v>
      </c>
      <c r="E18" s="66">
        <v>153</v>
      </c>
      <c r="F18" s="67"/>
      <c r="G18" s="67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</row>
    <row r="19" spans="1:209" s="40" customFormat="1" ht="63">
      <c r="A19" s="72" t="s">
        <v>12</v>
      </c>
      <c r="B19" s="62" t="s">
        <v>74</v>
      </c>
      <c r="C19" s="73" t="s">
        <v>174</v>
      </c>
      <c r="D19" s="75" t="s">
        <v>66</v>
      </c>
      <c r="E19" s="66">
        <v>1495.9</v>
      </c>
      <c r="F19" s="67"/>
      <c r="G19" s="6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</row>
    <row r="20" spans="1:209" s="40" customFormat="1" ht="78.75">
      <c r="A20" s="72" t="s">
        <v>16</v>
      </c>
      <c r="B20" s="63" t="s">
        <v>74</v>
      </c>
      <c r="C20" s="76" t="s">
        <v>175</v>
      </c>
      <c r="D20" s="65" t="s">
        <v>22</v>
      </c>
      <c r="E20" s="66">
        <v>74</v>
      </c>
      <c r="F20" s="67"/>
      <c r="G20" s="6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</row>
    <row r="21" spans="1:209" s="40" customFormat="1" ht="47.25">
      <c r="A21" s="72" t="s">
        <v>17</v>
      </c>
      <c r="B21" s="62" t="s">
        <v>18</v>
      </c>
      <c r="C21" s="73" t="s">
        <v>337</v>
      </c>
      <c r="D21" s="65" t="s">
        <v>54</v>
      </c>
      <c r="E21" s="66">
        <v>6.1</v>
      </c>
      <c r="F21" s="67"/>
      <c r="G21" s="6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</row>
    <row r="22" spans="1:209" s="40" customFormat="1" ht="63">
      <c r="A22" s="72" t="s">
        <v>19</v>
      </c>
      <c r="B22" s="62" t="s">
        <v>18</v>
      </c>
      <c r="C22" s="73" t="s">
        <v>178</v>
      </c>
      <c r="D22" s="65" t="s">
        <v>54</v>
      </c>
      <c r="E22" s="66">
        <v>32.2</v>
      </c>
      <c r="F22" s="67"/>
      <c r="G22" s="6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</row>
    <row r="23" spans="1:209" s="40" customFormat="1" ht="47.25">
      <c r="A23" s="72" t="s">
        <v>20</v>
      </c>
      <c r="B23" s="62" t="s">
        <v>18</v>
      </c>
      <c r="C23" s="73" t="s">
        <v>338</v>
      </c>
      <c r="D23" s="65" t="s">
        <v>54</v>
      </c>
      <c r="E23" s="66">
        <v>12.3</v>
      </c>
      <c r="F23" s="67"/>
      <c r="G23" s="6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</row>
    <row r="24" spans="1:209" s="40" customFormat="1" ht="63">
      <c r="A24" s="72" t="s">
        <v>21</v>
      </c>
      <c r="B24" s="62" t="s">
        <v>18</v>
      </c>
      <c r="C24" s="73" t="s">
        <v>339</v>
      </c>
      <c r="D24" s="65" t="s">
        <v>54</v>
      </c>
      <c r="E24" s="66">
        <v>12.4</v>
      </c>
      <c r="F24" s="67"/>
      <c r="G24" s="6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</row>
    <row r="25" spans="1:209" s="40" customFormat="1" ht="47.25">
      <c r="A25" s="72" t="s">
        <v>75</v>
      </c>
      <c r="B25" s="62" t="s">
        <v>18</v>
      </c>
      <c r="C25" s="73" t="s">
        <v>340</v>
      </c>
      <c r="D25" s="65" t="s">
        <v>22</v>
      </c>
      <c r="E25" s="66">
        <v>5</v>
      </c>
      <c r="F25" s="67"/>
      <c r="G25" s="6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</row>
    <row r="26" spans="1:209" s="40" customFormat="1" ht="31.5">
      <c r="A26" s="72" t="s">
        <v>77</v>
      </c>
      <c r="B26" s="62"/>
      <c r="C26" s="73" t="s">
        <v>293</v>
      </c>
      <c r="D26" s="65" t="s">
        <v>22</v>
      </c>
      <c r="E26" s="66">
        <v>1</v>
      </c>
      <c r="F26" s="67"/>
      <c r="G26" s="6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</row>
    <row r="27" spans="1:209" s="40" customFormat="1" ht="31.5">
      <c r="A27" s="72" t="s">
        <v>199</v>
      </c>
      <c r="B27" s="62"/>
      <c r="C27" s="73" t="s">
        <v>294</v>
      </c>
      <c r="D27" s="65" t="s">
        <v>22</v>
      </c>
      <c r="E27" s="66">
        <v>7</v>
      </c>
      <c r="F27" s="67"/>
      <c r="G27" s="6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</row>
    <row r="28" spans="1:209" s="40" customFormat="1" ht="15.75">
      <c r="A28" s="69" t="s">
        <v>79</v>
      </c>
      <c r="B28" s="70"/>
      <c r="C28" s="71" t="s">
        <v>23</v>
      </c>
      <c r="D28" s="70"/>
      <c r="E28" s="70"/>
      <c r="F28" s="30"/>
      <c r="G28" s="3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</row>
    <row r="29" spans="1:209" s="40" customFormat="1" ht="31.5">
      <c r="A29" s="62" t="s">
        <v>24</v>
      </c>
      <c r="B29" s="62"/>
      <c r="C29" s="73" t="s">
        <v>295</v>
      </c>
      <c r="D29" s="65" t="s">
        <v>22</v>
      </c>
      <c r="E29" s="66">
        <v>3</v>
      </c>
      <c r="F29" s="67"/>
      <c r="G29" s="6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</row>
    <row r="30" spans="1:209" s="40" customFormat="1" ht="31.5">
      <c r="A30" s="62" t="s">
        <v>25</v>
      </c>
      <c r="B30" s="62"/>
      <c r="C30" s="73" t="s">
        <v>296</v>
      </c>
      <c r="D30" s="65" t="s">
        <v>22</v>
      </c>
      <c r="E30" s="66">
        <v>4</v>
      </c>
      <c r="F30" s="67"/>
      <c r="G30" s="67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</row>
    <row r="31" spans="1:209" s="40" customFormat="1" ht="78.75">
      <c r="A31" s="62" t="s">
        <v>26</v>
      </c>
      <c r="B31" s="63"/>
      <c r="C31" s="77" t="s">
        <v>201</v>
      </c>
      <c r="D31" s="65" t="s">
        <v>15</v>
      </c>
      <c r="E31" s="66">
        <v>132</v>
      </c>
      <c r="F31" s="78"/>
      <c r="G31" s="6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</row>
    <row r="32" spans="1:209" s="40" customFormat="1" ht="78.75">
      <c r="A32" s="62" t="s">
        <v>61</v>
      </c>
      <c r="B32" s="63"/>
      <c r="C32" s="77" t="s">
        <v>297</v>
      </c>
      <c r="D32" s="65" t="s">
        <v>54</v>
      </c>
      <c r="E32" s="66">
        <v>103</v>
      </c>
      <c r="F32" s="78"/>
      <c r="G32" s="6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</row>
    <row r="33" spans="1:209" s="40" customFormat="1" ht="78.75">
      <c r="A33" s="62" t="s">
        <v>62</v>
      </c>
      <c r="B33" s="63"/>
      <c r="C33" s="77" t="s">
        <v>298</v>
      </c>
      <c r="D33" s="65" t="s">
        <v>54</v>
      </c>
      <c r="E33" s="66">
        <v>19</v>
      </c>
      <c r="F33" s="78"/>
      <c r="G33" s="67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</row>
    <row r="34" spans="1:209" s="40" customFormat="1" ht="78.75">
      <c r="A34" s="62" t="s">
        <v>63</v>
      </c>
      <c r="B34" s="63"/>
      <c r="C34" s="77" t="s">
        <v>299</v>
      </c>
      <c r="D34" s="65" t="s">
        <v>15</v>
      </c>
      <c r="E34" s="66">
        <v>17</v>
      </c>
      <c r="F34" s="78"/>
      <c r="G34" s="67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</row>
    <row r="35" spans="1:209" s="40" customFormat="1" ht="78.75">
      <c r="A35" s="62" t="s">
        <v>64</v>
      </c>
      <c r="B35" s="63"/>
      <c r="C35" s="77" t="s">
        <v>300</v>
      </c>
      <c r="D35" s="65" t="s">
        <v>15</v>
      </c>
      <c r="E35" s="66">
        <v>15</v>
      </c>
      <c r="F35" s="78"/>
      <c r="G35" s="67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</row>
    <row r="36" spans="1:209" s="40" customFormat="1" ht="15.75">
      <c r="A36" s="69" t="s">
        <v>202</v>
      </c>
      <c r="B36" s="70"/>
      <c r="C36" s="71" t="s">
        <v>27</v>
      </c>
      <c r="D36" s="70"/>
      <c r="E36" s="70"/>
      <c r="F36" s="30"/>
      <c r="G36" s="3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</row>
    <row r="37" spans="1:209" s="40" customFormat="1" ht="47.25">
      <c r="A37" s="62" t="s">
        <v>28</v>
      </c>
      <c r="B37" s="63" t="s">
        <v>80</v>
      </c>
      <c r="C37" s="79" t="s">
        <v>180</v>
      </c>
      <c r="D37" s="65" t="s">
        <v>56</v>
      </c>
      <c r="E37" s="66">
        <v>1153</v>
      </c>
      <c r="F37" s="80"/>
      <c r="G37" s="6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</row>
    <row r="38" spans="1:209" s="40" customFormat="1" ht="47.25">
      <c r="A38" s="62" t="s">
        <v>29</v>
      </c>
      <c r="B38" s="63" t="s">
        <v>80</v>
      </c>
      <c r="C38" s="79" t="s">
        <v>181</v>
      </c>
      <c r="D38" s="65" t="s">
        <v>56</v>
      </c>
      <c r="E38" s="66">
        <v>8494</v>
      </c>
      <c r="F38" s="67"/>
      <c r="G38" s="6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</row>
    <row r="39" spans="1:209" s="40" customFormat="1" ht="47.25">
      <c r="A39" s="62" t="s">
        <v>30</v>
      </c>
      <c r="B39" s="63" t="s">
        <v>80</v>
      </c>
      <c r="C39" s="81" t="s">
        <v>341</v>
      </c>
      <c r="D39" s="65" t="s">
        <v>54</v>
      </c>
      <c r="E39" s="66">
        <v>5984</v>
      </c>
      <c r="F39" s="67"/>
      <c r="G39" s="67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</row>
    <row r="40" spans="1:209" s="40" customFormat="1" ht="47.25">
      <c r="A40" s="62" t="s">
        <v>203</v>
      </c>
      <c r="B40" s="63" t="s">
        <v>80</v>
      </c>
      <c r="C40" s="81" t="s">
        <v>280</v>
      </c>
      <c r="D40" s="65" t="s">
        <v>56</v>
      </c>
      <c r="E40" s="66">
        <v>29</v>
      </c>
      <c r="F40" s="67"/>
      <c r="G40" s="67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</row>
    <row r="41" spans="1:209" s="40" customFormat="1" ht="47.25">
      <c r="A41" s="62" t="s">
        <v>204</v>
      </c>
      <c r="B41" s="63" t="s">
        <v>80</v>
      </c>
      <c r="C41" s="81" t="s">
        <v>183</v>
      </c>
      <c r="D41" s="65" t="s">
        <v>56</v>
      </c>
      <c r="E41" s="66">
        <v>494</v>
      </c>
      <c r="F41" s="67"/>
      <c r="G41" s="6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</row>
    <row r="42" spans="1:209" s="40" customFormat="1" ht="47.25">
      <c r="A42" s="62" t="s">
        <v>205</v>
      </c>
      <c r="B42" s="63" t="s">
        <v>31</v>
      </c>
      <c r="C42" s="77" t="s">
        <v>82</v>
      </c>
      <c r="D42" s="65" t="s">
        <v>56</v>
      </c>
      <c r="E42" s="66">
        <v>685.9</v>
      </c>
      <c r="F42" s="67"/>
      <c r="G42" s="67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</row>
    <row r="43" spans="1:209" s="40" customFormat="1" ht="31.5">
      <c r="A43" s="62" t="s">
        <v>206</v>
      </c>
      <c r="B43" s="63" t="s">
        <v>31</v>
      </c>
      <c r="C43" s="77" t="s">
        <v>184</v>
      </c>
      <c r="D43" s="65" t="s">
        <v>56</v>
      </c>
      <c r="E43" s="66">
        <v>1503.2</v>
      </c>
      <c r="F43" s="67"/>
      <c r="G43" s="67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</row>
    <row r="44" spans="1:209" s="40" customFormat="1" ht="47.25">
      <c r="A44" s="62" t="s">
        <v>207</v>
      </c>
      <c r="B44" s="63" t="s">
        <v>31</v>
      </c>
      <c r="C44" s="77" t="s">
        <v>185</v>
      </c>
      <c r="D44" s="65" t="s">
        <v>56</v>
      </c>
      <c r="E44" s="66">
        <v>7237.2</v>
      </c>
      <c r="F44" s="67"/>
      <c r="G44" s="67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</row>
    <row r="45" spans="1:209" s="40" customFormat="1" ht="31.5">
      <c r="A45" s="62" t="s">
        <v>208</v>
      </c>
      <c r="B45" s="63" t="s">
        <v>85</v>
      </c>
      <c r="C45" s="81" t="s">
        <v>281</v>
      </c>
      <c r="D45" s="65" t="s">
        <v>56</v>
      </c>
      <c r="E45" s="66">
        <v>605</v>
      </c>
      <c r="F45" s="80"/>
      <c r="G45" s="6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</row>
    <row r="46" spans="1:209" s="40" customFormat="1" ht="47.25">
      <c r="A46" s="62" t="s">
        <v>209</v>
      </c>
      <c r="B46" s="63" t="s">
        <v>85</v>
      </c>
      <c r="C46" s="81" t="s">
        <v>195</v>
      </c>
      <c r="D46" s="65" t="s">
        <v>56</v>
      </c>
      <c r="E46" s="66">
        <v>2639</v>
      </c>
      <c r="F46" s="80"/>
      <c r="G46" s="67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</row>
    <row r="47" spans="1:209" s="40" customFormat="1" ht="49.5" customHeight="1">
      <c r="A47" s="62" t="s">
        <v>210</v>
      </c>
      <c r="B47" s="63" t="s">
        <v>88</v>
      </c>
      <c r="C47" s="81" t="s">
        <v>89</v>
      </c>
      <c r="D47" s="65" t="s">
        <v>58</v>
      </c>
      <c r="E47" s="66">
        <v>47934</v>
      </c>
      <c r="F47" s="80"/>
      <c r="G47" s="67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</row>
    <row r="48" spans="1:209" s="40" customFormat="1" ht="18.75">
      <c r="A48" s="62" t="s">
        <v>211</v>
      </c>
      <c r="B48" s="63" t="s">
        <v>88</v>
      </c>
      <c r="C48" s="81" t="s">
        <v>91</v>
      </c>
      <c r="D48" s="65" t="s">
        <v>58</v>
      </c>
      <c r="E48" s="66">
        <v>7995</v>
      </c>
      <c r="F48" s="80"/>
      <c r="G48" s="6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</row>
    <row r="49" spans="1:209" s="40" customFormat="1" ht="31.5">
      <c r="A49" s="69" t="s">
        <v>213</v>
      </c>
      <c r="B49" s="70"/>
      <c r="C49" s="71" t="s">
        <v>36</v>
      </c>
      <c r="D49" s="70"/>
      <c r="E49" s="70"/>
      <c r="F49" s="30"/>
      <c r="G49" s="30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</row>
    <row r="50" spans="1:209" s="40" customFormat="1" ht="18.75">
      <c r="A50" s="62" t="s">
        <v>32</v>
      </c>
      <c r="B50" s="63" t="s">
        <v>38</v>
      </c>
      <c r="C50" s="77" t="s">
        <v>214</v>
      </c>
      <c r="D50" s="65" t="s">
        <v>56</v>
      </c>
      <c r="E50" s="66">
        <v>4571.4</v>
      </c>
      <c r="F50" s="67"/>
      <c r="G50" s="67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</row>
    <row r="51" spans="1:209" s="40" customFormat="1" ht="18.75">
      <c r="A51" s="62" t="s">
        <v>33</v>
      </c>
      <c r="B51" s="63" t="s">
        <v>38</v>
      </c>
      <c r="C51" s="77" t="s">
        <v>301</v>
      </c>
      <c r="D51" s="65" t="s">
        <v>56</v>
      </c>
      <c r="E51" s="66">
        <v>570</v>
      </c>
      <c r="F51" s="67"/>
      <c r="G51" s="67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</row>
    <row r="52" spans="1:209" s="40" customFormat="1" ht="34.5">
      <c r="A52" s="62" t="s">
        <v>34</v>
      </c>
      <c r="B52" s="63" t="s">
        <v>40</v>
      </c>
      <c r="C52" s="77" t="s">
        <v>342</v>
      </c>
      <c r="D52" s="65" t="s">
        <v>58</v>
      </c>
      <c r="E52" s="66">
        <v>13798</v>
      </c>
      <c r="F52" s="67"/>
      <c r="G52" s="67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</row>
    <row r="53" spans="1:209" s="40" customFormat="1" ht="34.5">
      <c r="A53" s="62" t="s">
        <v>35</v>
      </c>
      <c r="B53" s="63" t="s">
        <v>40</v>
      </c>
      <c r="C53" s="77" t="s">
        <v>343</v>
      </c>
      <c r="D53" s="65" t="s">
        <v>58</v>
      </c>
      <c r="E53" s="66">
        <v>657</v>
      </c>
      <c r="F53" s="67"/>
      <c r="G53" s="67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</row>
    <row r="54" spans="1:209" s="40" customFormat="1" ht="47.25">
      <c r="A54" s="62" t="s">
        <v>100</v>
      </c>
      <c r="B54" s="63" t="s">
        <v>40</v>
      </c>
      <c r="C54" s="77" t="s">
        <v>302</v>
      </c>
      <c r="D54" s="65" t="s">
        <v>58</v>
      </c>
      <c r="E54" s="66">
        <v>47310</v>
      </c>
      <c r="F54" s="67"/>
      <c r="G54" s="67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</row>
    <row r="55" spans="1:209" s="40" customFormat="1" ht="31.5">
      <c r="A55" s="62" t="s">
        <v>303</v>
      </c>
      <c r="B55" s="63" t="s">
        <v>40</v>
      </c>
      <c r="C55" s="77" t="s">
        <v>304</v>
      </c>
      <c r="D55" s="65" t="s">
        <v>58</v>
      </c>
      <c r="E55" s="66">
        <v>619.5</v>
      </c>
      <c r="F55" s="67"/>
      <c r="G55" s="67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</row>
    <row r="56" spans="1:209" s="40" customFormat="1" ht="31.5">
      <c r="A56" s="69" t="s">
        <v>102</v>
      </c>
      <c r="B56" s="70"/>
      <c r="C56" s="71" t="s">
        <v>305</v>
      </c>
      <c r="D56" s="70"/>
      <c r="E56" s="70"/>
      <c r="F56" s="30"/>
      <c r="G56" s="3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</row>
    <row r="57" spans="1:209" s="40" customFormat="1" ht="78.75">
      <c r="A57" s="62" t="s">
        <v>37</v>
      </c>
      <c r="B57" s="63" t="s">
        <v>306</v>
      </c>
      <c r="C57" s="77" t="s">
        <v>307</v>
      </c>
      <c r="D57" s="65" t="s">
        <v>58</v>
      </c>
      <c r="E57" s="66">
        <v>1253</v>
      </c>
      <c r="F57" s="67"/>
      <c r="G57" s="67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</row>
    <row r="58" spans="1:209" s="40" customFormat="1" ht="63">
      <c r="A58" s="62" t="s">
        <v>39</v>
      </c>
      <c r="B58" s="63" t="s">
        <v>306</v>
      </c>
      <c r="C58" s="77" t="s">
        <v>335</v>
      </c>
      <c r="D58" s="65" t="s">
        <v>58</v>
      </c>
      <c r="E58" s="66">
        <v>702</v>
      </c>
      <c r="F58" s="67"/>
      <c r="G58" s="67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</row>
    <row r="59" spans="1:209" s="40" customFormat="1" ht="15.75">
      <c r="A59" s="69" t="s">
        <v>105</v>
      </c>
      <c r="B59" s="70"/>
      <c r="C59" s="71" t="s">
        <v>42</v>
      </c>
      <c r="D59" s="70"/>
      <c r="E59" s="70"/>
      <c r="F59" s="30"/>
      <c r="G59" s="30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</row>
    <row r="60" spans="1:209" s="40" customFormat="1" ht="141.75">
      <c r="A60" s="62" t="s">
        <v>43</v>
      </c>
      <c r="B60" s="63" t="s">
        <v>95</v>
      </c>
      <c r="C60" s="81" t="s">
        <v>308</v>
      </c>
      <c r="D60" s="65" t="s">
        <v>54</v>
      </c>
      <c r="E60" s="66">
        <v>62.4</v>
      </c>
      <c r="F60" s="80"/>
      <c r="G60" s="67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</row>
    <row r="61" spans="1:209" s="40" customFormat="1" ht="126">
      <c r="A61" s="62" t="s">
        <v>235</v>
      </c>
      <c r="B61" s="63" t="s">
        <v>95</v>
      </c>
      <c r="C61" s="81" t="s">
        <v>309</v>
      </c>
      <c r="D61" s="65" t="s">
        <v>54</v>
      </c>
      <c r="E61" s="66">
        <v>78</v>
      </c>
      <c r="F61" s="80"/>
      <c r="G61" s="67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</row>
    <row r="62" spans="1:209" s="40" customFormat="1" ht="126">
      <c r="A62" s="62" t="s">
        <v>236</v>
      </c>
      <c r="B62" s="63" t="s">
        <v>95</v>
      </c>
      <c r="C62" s="81" t="s">
        <v>97</v>
      </c>
      <c r="D62" s="65" t="s">
        <v>54</v>
      </c>
      <c r="E62" s="66">
        <v>305.1</v>
      </c>
      <c r="F62" s="80"/>
      <c r="G62" s="67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</row>
    <row r="63" spans="1:209" s="40" customFormat="1" ht="141.75">
      <c r="A63" s="62" t="s">
        <v>310</v>
      </c>
      <c r="B63" s="63" t="s">
        <v>95</v>
      </c>
      <c r="C63" s="81" t="s">
        <v>311</v>
      </c>
      <c r="D63" s="65" t="s">
        <v>54</v>
      </c>
      <c r="E63" s="66">
        <v>12.5</v>
      </c>
      <c r="F63" s="80"/>
      <c r="G63" s="67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</row>
    <row r="64" spans="1:209" s="40" customFormat="1" ht="141.75">
      <c r="A64" s="62" t="s">
        <v>312</v>
      </c>
      <c r="B64" s="63" t="s">
        <v>95</v>
      </c>
      <c r="C64" s="81" t="s">
        <v>313</v>
      </c>
      <c r="D64" s="65" t="s">
        <v>54</v>
      </c>
      <c r="E64" s="66">
        <v>12.5</v>
      </c>
      <c r="F64" s="80"/>
      <c r="G64" s="67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</row>
    <row r="65" spans="1:209" s="40" customFormat="1" ht="157.5">
      <c r="A65" s="62" t="s">
        <v>314</v>
      </c>
      <c r="B65" s="63" t="s">
        <v>95</v>
      </c>
      <c r="C65" s="99" t="s">
        <v>315</v>
      </c>
      <c r="D65" s="65" t="s">
        <v>54</v>
      </c>
      <c r="E65" s="66">
        <v>30</v>
      </c>
      <c r="F65" s="80"/>
      <c r="G65" s="67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</row>
    <row r="66" spans="1:209" s="40" customFormat="1" ht="63">
      <c r="A66" s="62" t="s">
        <v>316</v>
      </c>
      <c r="B66" s="63" t="s">
        <v>95</v>
      </c>
      <c r="C66" s="81" t="s">
        <v>317</v>
      </c>
      <c r="D66" s="65" t="s">
        <v>22</v>
      </c>
      <c r="E66" s="66">
        <v>36</v>
      </c>
      <c r="F66" s="67"/>
      <c r="G66" s="67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</row>
    <row r="67" spans="1:209" s="40" customFormat="1" ht="78.75">
      <c r="A67" s="62" t="s">
        <v>318</v>
      </c>
      <c r="B67" s="63" t="s">
        <v>95</v>
      </c>
      <c r="C67" s="81" t="s">
        <v>319</v>
      </c>
      <c r="D67" s="65" t="s">
        <v>22</v>
      </c>
      <c r="E67" s="66">
        <v>34</v>
      </c>
      <c r="F67" s="67"/>
      <c r="G67" s="67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</row>
    <row r="68" spans="1:209" s="40" customFormat="1" ht="15.75">
      <c r="A68" s="69" t="s">
        <v>107</v>
      </c>
      <c r="B68" s="70"/>
      <c r="C68" s="71" t="s">
        <v>44</v>
      </c>
      <c r="D68" s="70"/>
      <c r="E68" s="70"/>
      <c r="F68" s="30"/>
      <c r="G68" s="3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</row>
    <row r="69" spans="1:209" s="40" customFormat="1" ht="31.5">
      <c r="A69" s="62" t="s">
        <v>109</v>
      </c>
      <c r="B69" s="63" t="s">
        <v>45</v>
      </c>
      <c r="C69" s="77" t="s">
        <v>46</v>
      </c>
      <c r="D69" s="65" t="s">
        <v>22</v>
      </c>
      <c r="E69" s="66">
        <f>E70+E71+E72+E73+E75</f>
        <v>14</v>
      </c>
      <c r="F69" s="67"/>
      <c r="G69" s="67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</row>
    <row r="70" spans="1:209" s="40" customFormat="1" ht="15.75">
      <c r="A70" s="62" t="s">
        <v>320</v>
      </c>
      <c r="B70" s="63" t="s">
        <v>45</v>
      </c>
      <c r="C70" s="77" t="s">
        <v>159</v>
      </c>
      <c r="D70" s="65" t="s">
        <v>22</v>
      </c>
      <c r="E70" s="66">
        <v>6</v>
      </c>
      <c r="F70" s="67"/>
      <c r="G70" s="67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</row>
    <row r="71" spans="1:209" s="40" customFormat="1" ht="15.75">
      <c r="A71" s="62" t="s">
        <v>321</v>
      </c>
      <c r="B71" s="63" t="s">
        <v>45</v>
      </c>
      <c r="C71" s="77" t="s">
        <v>264</v>
      </c>
      <c r="D71" s="65" t="s">
        <v>22</v>
      </c>
      <c r="E71" s="66">
        <v>1</v>
      </c>
      <c r="F71" s="67"/>
      <c r="G71" s="67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</row>
    <row r="72" spans="1:209" s="40" customFormat="1" ht="15.75">
      <c r="A72" s="62" t="s">
        <v>322</v>
      </c>
      <c r="B72" s="63" t="s">
        <v>45</v>
      </c>
      <c r="C72" s="77" t="s">
        <v>323</v>
      </c>
      <c r="D72" s="65" t="s">
        <v>22</v>
      </c>
      <c r="E72" s="66">
        <v>1</v>
      </c>
      <c r="F72" s="67"/>
      <c r="G72" s="67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</row>
    <row r="73" spans="1:209" s="40" customFormat="1" ht="15.75">
      <c r="A73" s="62" t="s">
        <v>324</v>
      </c>
      <c r="B73" s="63" t="s">
        <v>45</v>
      </c>
      <c r="C73" s="77" t="s">
        <v>325</v>
      </c>
      <c r="D73" s="65" t="s">
        <v>22</v>
      </c>
      <c r="E73" s="66">
        <v>2</v>
      </c>
      <c r="F73" s="67"/>
      <c r="G73" s="67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</row>
    <row r="74" spans="1:209" s="40" customFormat="1" ht="15.75">
      <c r="A74" s="62" t="s">
        <v>326</v>
      </c>
      <c r="B74" s="63" t="s">
        <v>45</v>
      </c>
      <c r="C74" s="77" t="s">
        <v>327</v>
      </c>
      <c r="D74" s="65" t="s">
        <v>22</v>
      </c>
      <c r="E74" s="66">
        <v>4</v>
      </c>
      <c r="F74" s="67"/>
      <c r="G74" s="67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</row>
    <row r="75" spans="1:209" s="40" customFormat="1" ht="15.75">
      <c r="A75" s="62" t="s">
        <v>328</v>
      </c>
      <c r="B75" s="63" t="s">
        <v>45</v>
      </c>
      <c r="C75" s="77" t="s">
        <v>269</v>
      </c>
      <c r="D75" s="65" t="s">
        <v>22</v>
      </c>
      <c r="E75" s="66">
        <v>4</v>
      </c>
      <c r="F75" s="67"/>
      <c r="G75" s="67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</row>
    <row r="76" spans="1:209" s="40" customFormat="1" ht="15.75">
      <c r="A76" s="62" t="s">
        <v>329</v>
      </c>
      <c r="B76" s="63" t="s">
        <v>45</v>
      </c>
      <c r="C76" s="77" t="s">
        <v>330</v>
      </c>
      <c r="D76" s="65" t="s">
        <v>22</v>
      </c>
      <c r="E76" s="66">
        <v>7</v>
      </c>
      <c r="F76" s="67"/>
      <c r="G76" s="67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</row>
    <row r="77" spans="1:209" s="40" customFormat="1" ht="15.75">
      <c r="A77" s="62" t="s">
        <v>331</v>
      </c>
      <c r="B77" s="63" t="s">
        <v>45</v>
      </c>
      <c r="C77" s="77" t="s">
        <v>332</v>
      </c>
      <c r="D77" s="65" t="s">
        <v>22</v>
      </c>
      <c r="E77" s="66">
        <v>1</v>
      </c>
      <c r="F77" s="67"/>
      <c r="G77" s="67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</row>
    <row r="78" spans="1:209" s="40" customFormat="1" ht="15.75">
      <c r="A78" s="69" t="s">
        <v>114</v>
      </c>
      <c r="B78" s="70"/>
      <c r="C78" s="71" t="s">
        <v>47</v>
      </c>
      <c r="D78" s="70"/>
      <c r="E78" s="70"/>
      <c r="F78" s="30"/>
      <c r="G78" s="3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</row>
    <row r="79" spans="1:209" s="40" customFormat="1" ht="63">
      <c r="A79" s="62" t="s">
        <v>115</v>
      </c>
      <c r="B79" s="63"/>
      <c r="C79" s="77" t="s">
        <v>106</v>
      </c>
      <c r="D79" s="65" t="s">
        <v>58</v>
      </c>
      <c r="E79" s="66">
        <v>402.6</v>
      </c>
      <c r="F79" s="67"/>
      <c r="G79" s="67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</row>
    <row r="80" spans="1:209" s="40" customFormat="1" ht="31.5">
      <c r="A80" s="62" t="s">
        <v>116</v>
      </c>
      <c r="B80" s="63" t="s">
        <v>48</v>
      </c>
      <c r="C80" s="77" t="s">
        <v>333</v>
      </c>
      <c r="D80" s="65" t="s">
        <v>56</v>
      </c>
      <c r="E80" s="66">
        <v>395</v>
      </c>
      <c r="F80" s="67"/>
      <c r="G80" s="67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</row>
    <row r="81" spans="1:209" s="40" customFormat="1" ht="18.75">
      <c r="A81" s="62" t="s">
        <v>117</v>
      </c>
      <c r="B81" s="63"/>
      <c r="C81" s="77" t="s">
        <v>334</v>
      </c>
      <c r="D81" s="65" t="s">
        <v>56</v>
      </c>
      <c r="E81" s="66">
        <v>90</v>
      </c>
      <c r="F81" s="67"/>
      <c r="G81" s="67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</row>
    <row r="82" spans="1:209" s="40" customFormat="1" ht="15.75">
      <c r="A82" s="69" t="s">
        <v>129</v>
      </c>
      <c r="B82" s="70"/>
      <c r="C82" s="71" t="s">
        <v>108</v>
      </c>
      <c r="D82" s="70"/>
      <c r="E82" s="70"/>
      <c r="F82" s="30"/>
      <c r="G82" s="3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</row>
    <row r="83" spans="1:209" s="40" customFormat="1" ht="48" customHeight="1">
      <c r="A83" s="62" t="s">
        <v>130</v>
      </c>
      <c r="B83" s="63" t="s">
        <v>110</v>
      </c>
      <c r="C83" s="77" t="s">
        <v>111</v>
      </c>
      <c r="D83" s="65" t="s">
        <v>112</v>
      </c>
      <c r="E83" s="66">
        <v>27.2</v>
      </c>
      <c r="F83" s="67"/>
      <c r="G83" s="67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</row>
    <row r="84" spans="1:209" ht="15.75">
      <c r="A84" s="11"/>
      <c r="B84" s="15"/>
      <c r="C84" s="12"/>
      <c r="D84" s="35"/>
      <c r="E84" s="4"/>
      <c r="F84" s="16" t="s">
        <v>68</v>
      </c>
      <c r="G84" s="36"/>
      <c r="HA84" s="4"/>
    </row>
    <row r="85" spans="2:209" ht="15.75">
      <c r="B85" s="14"/>
      <c r="C85" s="3"/>
      <c r="HA85" s="4"/>
    </row>
    <row r="86" spans="1:208" s="22" customFormat="1" ht="15.75">
      <c r="A86" s="20" t="s">
        <v>49</v>
      </c>
      <c r="B86" s="20"/>
      <c r="C86" s="20"/>
      <c r="D86" s="20"/>
      <c r="E86" s="20"/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</row>
    <row r="87" spans="1:208" s="22" customFormat="1" ht="18.75">
      <c r="A87" s="37"/>
      <c r="B87" s="23" t="s">
        <v>50</v>
      </c>
      <c r="C87" s="101"/>
      <c r="D87" s="24"/>
      <c r="E87" s="24"/>
      <c r="F87" s="24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</row>
    <row r="88" spans="1:208" s="22" customFormat="1" ht="18.75">
      <c r="A88" s="37"/>
      <c r="B88" s="23"/>
      <c r="C88" s="101"/>
      <c r="D88" s="24"/>
      <c r="E88" s="24"/>
      <c r="F88" s="24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</row>
    <row r="89" spans="1:6" s="21" customFormat="1" ht="15.75">
      <c r="A89" s="38" t="s">
        <v>67</v>
      </c>
      <c r="B89" s="26"/>
      <c r="C89" s="38"/>
      <c r="D89" s="25"/>
      <c r="E89" s="25"/>
      <c r="F89" s="25"/>
    </row>
    <row r="90" spans="1:6" s="21" customFormat="1" ht="15.75">
      <c r="A90" s="38"/>
      <c r="B90" s="26"/>
      <c r="C90" s="38"/>
      <c r="D90" s="25"/>
      <c r="E90" s="25"/>
      <c r="F90" s="25"/>
    </row>
    <row r="91" spans="1:208" s="22" customFormat="1" ht="15.75">
      <c r="A91" s="20" t="s">
        <v>51</v>
      </c>
      <c r="B91" s="20"/>
      <c r="C91" s="20"/>
      <c r="D91" s="20"/>
      <c r="E91" s="20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</row>
    <row r="92" spans="1:208" s="22" customFormat="1" ht="18.75">
      <c r="A92" s="37"/>
      <c r="B92" s="23" t="s">
        <v>50</v>
      </c>
      <c r="C92" s="101"/>
      <c r="D92" s="24"/>
      <c r="E92" s="24"/>
      <c r="F92" s="24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</row>
    <row r="93" spans="1:208" s="22" customFormat="1" ht="15.75">
      <c r="A93" s="37"/>
      <c r="B93" s="27"/>
      <c r="C93" s="101"/>
      <c r="D93" s="28"/>
      <c r="E93" s="24"/>
      <c r="F93" s="24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</row>
    <row r="94" spans="1:6" s="21" customFormat="1" ht="15.75">
      <c r="A94" s="20" t="s">
        <v>52</v>
      </c>
      <c r="B94" s="20"/>
      <c r="C94" s="20"/>
      <c r="D94" s="20"/>
      <c r="E94" s="20"/>
      <c r="F94" s="24"/>
    </row>
    <row r="95" spans="2:209" ht="15.75">
      <c r="B95" s="14"/>
      <c r="C95" s="3"/>
      <c r="HA95" s="4"/>
    </row>
    <row r="100" spans="3:4" ht="15.75">
      <c r="C100" s="13"/>
      <c r="D100" s="5"/>
    </row>
    <row r="101" spans="3:4" ht="15.75">
      <c r="C101" s="13"/>
      <c r="D101" s="5"/>
    </row>
    <row r="102" ht="15.75">
      <c r="D102" s="5"/>
    </row>
    <row r="103" ht="15.75">
      <c r="D103" s="5"/>
    </row>
    <row r="104" ht="15.75">
      <c r="D104" s="5"/>
    </row>
    <row r="108" spans="4:5" ht="15.75">
      <c r="D108" s="5"/>
      <c r="E108" s="5"/>
    </row>
  </sheetData>
  <sheetProtection/>
  <mergeCells count="4">
    <mergeCell ref="A6:G6"/>
    <mergeCell ref="A7:G7"/>
    <mergeCell ref="A8:G8"/>
    <mergeCell ref="A9:G9"/>
  </mergeCells>
  <conditionalFormatting sqref="C20 C31:C35 C37:C48 C50:C55 C57:C58 C60:C67 C69:C77 C79:C81 C83">
    <cfRule type="cellIs" priority="1" dxfId="8" operator="equal" stopIfTrue="1">
      <formula>0</formula>
    </cfRule>
  </conditionalFormatting>
  <printOptions/>
  <pageMargins left="1.1811023622047245" right="1.1811023622047245" top="0.7874015748031497" bottom="0.7874015748031497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2018-01-17T10:12:18Z</cp:lastPrinted>
  <dcterms:created xsi:type="dcterms:W3CDTF">2017-04-14T08:30:29Z</dcterms:created>
  <dcterms:modified xsi:type="dcterms:W3CDTF">2018-02-07T12:49:00Z</dcterms:modified>
  <cp:category/>
  <cp:version/>
  <cp:contentType/>
  <cp:contentStatus/>
  <cp:revision>25</cp:revision>
</cp:coreProperties>
</file>