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3"/>
  </bookViews>
  <sheets>
    <sheet name="Būvniecības koptāme" sheetId="1" r:id="rId1"/>
    <sheet name="Kopsavilkums" sheetId="2" r:id="rId2"/>
    <sheet name="Lokālā tāme Nr. 1" sheetId="3" r:id="rId3"/>
    <sheet name="Lokālā tāme Nr. 2" sheetId="4" r:id="rId4"/>
  </sheets>
  <definedNames/>
  <calcPr fullCalcOnLoad="1" fullPrecision="0"/>
</workbook>
</file>

<file path=xl/sharedStrings.xml><?xml version="1.0" encoding="utf-8"?>
<sst xmlns="http://schemas.openxmlformats.org/spreadsheetml/2006/main" count="622" uniqueCount="286">
  <si>
    <t>(pasūtītāja paraksts un tā atšifrējums)</t>
  </si>
  <si>
    <t>APSTIPRINU:</t>
  </si>
  <si>
    <t>Tāme sastādīta _____.gada ___. ___________</t>
  </si>
  <si>
    <t xml:space="preserve">Nr. p.k. </t>
  </si>
  <si>
    <t>Objekta nosaukums</t>
  </si>
  <si>
    <t>Objekta izmaksas
(euro)</t>
  </si>
  <si>
    <t>1.</t>
  </si>
  <si>
    <t>(paraksts un tā atšifrējums, datums)</t>
  </si>
  <si>
    <t>Sertifikāta Nr.</t>
  </si>
  <si>
    <t>___________________________________</t>
  </si>
  <si>
    <t>Z.V.</t>
  </si>
  <si>
    <t>_______.gada ___. _____________</t>
  </si>
  <si>
    <t xml:space="preserve">Lokālā tāme Nr.1. </t>
  </si>
  <si>
    <t>Tāme sastādīta: _____.gada ____.____________</t>
  </si>
  <si>
    <t>Kods</t>
  </si>
  <si>
    <t>Mērvienība</t>
  </si>
  <si>
    <t>Daudzums</t>
  </si>
  <si>
    <t>Vienības izmaksas</t>
  </si>
  <si>
    <t>Kopā uz visu apjomu</t>
  </si>
  <si>
    <t>darbietilpība (c/h)</t>
  </si>
  <si>
    <t>Nr. p.k.</t>
  </si>
  <si>
    <t>Darba nosaukums</t>
  </si>
  <si>
    <t>darba samaksas likme (euro /h)</t>
  </si>
  <si>
    <t>darba alga (euro)</t>
  </si>
  <si>
    <t>mehānismi (euro)</t>
  </si>
  <si>
    <t>laika norma (c/h)</t>
  </si>
  <si>
    <t>Kopā (euro)</t>
  </si>
  <si>
    <t>summa (euro)</t>
  </si>
  <si>
    <t>m2</t>
  </si>
  <si>
    <t>m</t>
  </si>
  <si>
    <t>gab</t>
  </si>
  <si>
    <t>m3</t>
  </si>
  <si>
    <t>1.1.</t>
  </si>
  <si>
    <t>1.2.</t>
  </si>
  <si>
    <t>3.1.</t>
  </si>
  <si>
    <t>3.2.</t>
  </si>
  <si>
    <t>3.3.</t>
  </si>
  <si>
    <t>3.4.</t>
  </si>
  <si>
    <t xml:space="preserve">Lokālā tāme Nr.2. </t>
  </si>
  <si>
    <t>2.</t>
  </si>
  <si>
    <t>3.</t>
  </si>
  <si>
    <t>4.</t>
  </si>
  <si>
    <t>5.</t>
  </si>
  <si>
    <t>6.</t>
  </si>
  <si>
    <t>7.</t>
  </si>
  <si>
    <r>
      <t xml:space="preserve">Tāmes izmaksas ____________ </t>
    </r>
    <r>
      <rPr>
        <i/>
        <sz val="12"/>
        <color indexed="8"/>
        <rFont val="Times New Roman"/>
        <family val="1"/>
      </rPr>
      <t>euro</t>
    </r>
  </si>
  <si>
    <t>Kopā</t>
  </si>
  <si>
    <t>Kopsavilkuma aprēķini par darbu vai konstruktīvo elementu veidiem</t>
  </si>
  <si>
    <t>Kopējā darbietilpība, c/h_______________</t>
  </si>
  <si>
    <t>Tāme sastādīta _____.gada ___.____________</t>
  </si>
  <si>
    <r>
      <t xml:space="preserve">Par kopējo summu, </t>
    </r>
    <r>
      <rPr>
        <i/>
        <sz val="12"/>
        <color indexed="8"/>
        <rFont val="Times New Roman"/>
        <family val="1"/>
      </rPr>
      <t>euro_______________</t>
    </r>
  </si>
  <si>
    <t>Tai skaitā</t>
  </si>
  <si>
    <t>Virs izdevumi ( _____%)</t>
  </si>
  <si>
    <t>t.sk. darba aizsardzība</t>
  </si>
  <si>
    <t>Pavisam kopā</t>
  </si>
  <si>
    <t>Darba veids vai konstruktīvā elementa nosaukums</t>
  </si>
  <si>
    <t>Tāmes izmaksas (euro)</t>
  </si>
  <si>
    <r>
      <t xml:space="preserve">Darba alga </t>
    </r>
    <r>
      <rPr>
        <i/>
        <sz val="11"/>
        <color indexed="8"/>
        <rFont val="Times New Roman"/>
        <family val="1"/>
      </rPr>
      <t>(euro)</t>
    </r>
  </si>
  <si>
    <r>
      <t xml:space="preserve">Mehānismi </t>
    </r>
    <r>
      <rPr>
        <i/>
        <sz val="11"/>
        <color indexed="8"/>
        <rFont val="Times New Roman"/>
        <family val="1"/>
      </rPr>
      <t>(euro)</t>
    </r>
  </si>
  <si>
    <t>Darbietilpība (c/h)</t>
  </si>
  <si>
    <r>
      <t>Peļņa</t>
    </r>
    <r>
      <rPr>
        <sz val="11"/>
        <color indexed="8"/>
        <rFont val="Times New Roman"/>
        <family val="1"/>
      </rPr>
      <t xml:space="preserve"> ( _____%)</t>
    </r>
  </si>
  <si>
    <t>Sastādīja</t>
  </si>
  <si>
    <t>Pārbaudīja</t>
  </si>
  <si>
    <t xml:space="preserve">Sastādīja:                                 </t>
  </si>
  <si>
    <t xml:space="preserve">Sertifikāta Nr. </t>
  </si>
  <si>
    <t>PVN (21%)</t>
  </si>
  <si>
    <t>Demontāžas darbi</t>
  </si>
  <si>
    <t>02-00000</t>
  </si>
  <si>
    <t>08-00000</t>
  </si>
  <si>
    <t>2.1.</t>
  </si>
  <si>
    <t>2.2.</t>
  </si>
  <si>
    <t>2.3.</t>
  </si>
  <si>
    <t>2.4.</t>
  </si>
  <si>
    <t>2.5.</t>
  </si>
  <si>
    <t>4.1.</t>
  </si>
  <si>
    <t>4.2.</t>
  </si>
  <si>
    <t>4.3.</t>
  </si>
  <si>
    <t>4.5.</t>
  </si>
  <si>
    <t>4.4.</t>
  </si>
  <si>
    <t>5.1.</t>
  </si>
  <si>
    <t>6.1.</t>
  </si>
  <si>
    <t>6.2.</t>
  </si>
  <si>
    <t>6.3.</t>
  </si>
  <si>
    <t>6.4.</t>
  </si>
  <si>
    <t>7.1.</t>
  </si>
  <si>
    <t>7.2.</t>
  </si>
  <si>
    <t>7.4.</t>
  </si>
  <si>
    <t>5.2.</t>
  </si>
  <si>
    <t>5.3.</t>
  </si>
  <si>
    <t>7.3.</t>
  </si>
  <si>
    <r>
      <rPr>
        <b/>
        <sz val="12"/>
        <color indexed="8"/>
        <rFont val="Times New Roman"/>
        <family val="1"/>
      </rPr>
      <t>Būves nosaukums:</t>
    </r>
    <r>
      <rPr>
        <sz val="12"/>
        <color indexed="8"/>
        <rFont val="Times New Roman"/>
        <family val="1"/>
      </rPr>
      <t xml:space="preserve"> Liezēres ambulances ēkas vienkāršota fasādes atjaunošana</t>
    </r>
  </si>
  <si>
    <r>
      <rPr>
        <b/>
        <sz val="12"/>
        <color indexed="8"/>
        <rFont val="Times New Roman"/>
        <family val="1"/>
      </rPr>
      <t>Būves adrese: V</t>
    </r>
    <r>
      <rPr>
        <sz val="12"/>
        <color indexed="8"/>
        <rFont val="Times New Roman"/>
        <family val="1"/>
      </rPr>
      <t>idzemes iela 1, Liezēre, Liezēres pagasts, Madonas novads,</t>
    </r>
    <r>
      <rPr>
        <b/>
        <sz val="12"/>
        <color indexed="8"/>
        <rFont val="Times New Roman"/>
        <family val="1"/>
      </rPr>
      <t xml:space="preserve"> </t>
    </r>
    <r>
      <rPr>
        <sz val="12"/>
        <color indexed="8"/>
        <rFont val="Times New Roman"/>
        <family val="1"/>
      </rPr>
      <t>LV - 4884</t>
    </r>
  </si>
  <si>
    <t>Liezēres ambulances ēkas vienkāršota fasādes atjaunošana</t>
  </si>
  <si>
    <t>Ēkas fasādes atjaunošana</t>
  </si>
  <si>
    <t>Vējtvera atjaunošana</t>
  </si>
  <si>
    <r>
      <t xml:space="preserve">Tāmes izmaksas ____________ </t>
    </r>
    <r>
      <rPr>
        <i/>
        <sz val="11"/>
        <rFont val="Times New Roman"/>
        <family val="1"/>
      </rPr>
      <t>euro</t>
    </r>
  </si>
  <si>
    <t>Esošā skārda jumta seguma demontāža</t>
  </si>
  <si>
    <t>Dēļu klāja demontāža</t>
  </si>
  <si>
    <t>Spāru konstrukcijas demontāža, iesk. pašuvumu</t>
  </si>
  <si>
    <t>Koka karkasa demontāža, iesk. pašuvumu</t>
  </si>
  <si>
    <t>Durvju un logu bloku demontāža</t>
  </si>
  <si>
    <t>Grīdas seguma demontāža, iesk. pamatni</t>
  </si>
  <si>
    <t>Esošā betona lieveņa demontāža</t>
  </si>
  <si>
    <t>Būvgružu izvākšana, utilizācija</t>
  </si>
  <si>
    <t>Pamatu atjaunošana</t>
  </si>
  <si>
    <t>05-00000</t>
  </si>
  <si>
    <t>Pamatu virsmas izlīdzināšana ar cementa javu</t>
  </si>
  <si>
    <t>Horizontālās hidroizolācijas ieklāšana - 2 kārtas ruberoida bituma mastikā</t>
  </si>
  <si>
    <t>Grunts izstrāde un atpakaļaizbēršana pamatu siltināšanai</t>
  </si>
  <si>
    <t>Bruģēta apmale ap ēku pa šķembu pamatni b-100mm</t>
  </si>
  <si>
    <t>1.3.</t>
  </si>
  <si>
    <t>1.4.</t>
  </si>
  <si>
    <t>1.5.</t>
  </si>
  <si>
    <t>1.6.</t>
  </si>
  <si>
    <t>1.7.</t>
  </si>
  <si>
    <t>1.8.</t>
  </si>
  <si>
    <t>2.6.</t>
  </si>
  <si>
    <t>2.7.</t>
  </si>
  <si>
    <t>Sienas izbūve</t>
  </si>
  <si>
    <t>Koka karkasa uzstādīšana, iesk. antiseptizēšanu</t>
  </si>
  <si>
    <t>Sienas siltināšana ar vati b-150mm</t>
  </si>
  <si>
    <t>Tvaika izolācija - plēve</t>
  </si>
  <si>
    <t>Sienas siltināšana ar vati b-50mm</t>
  </si>
  <si>
    <t>Siena apšuvuma no iekšpuses ar mitrumizturīgām ģipškartona loksnēm pa karkasu</t>
  </si>
  <si>
    <t>Sienas gruntēšana, špaktelēšana</t>
  </si>
  <si>
    <t>Sienas gruntēšana, krāsošana 2x</t>
  </si>
  <si>
    <t>Pretvēja izolācija - papīrs</t>
  </si>
  <si>
    <t>Fasāde krāsojums 2x</t>
  </si>
  <si>
    <t>Krāsaina skārda elementa uzstādīšana cokolam</t>
  </si>
  <si>
    <t>Krāsaina skārda elementa uzstādīšana karnīzēm un ārējām palodzēm</t>
  </si>
  <si>
    <t>3.5.</t>
  </si>
  <si>
    <t>3.6.</t>
  </si>
  <si>
    <t>3.7.</t>
  </si>
  <si>
    <t>3.8.</t>
  </si>
  <si>
    <t>3.9.</t>
  </si>
  <si>
    <t>3.10.</t>
  </si>
  <si>
    <t>3.11.</t>
  </si>
  <si>
    <t>3.12.</t>
  </si>
  <si>
    <t>Jumta-pārseguma konstrukcija</t>
  </si>
  <si>
    <t>09-00000</t>
  </si>
  <si>
    <t>Koka jumta-pārseguma konstrukcijas uzstādīšana, iesk. antiseptizēšanu</t>
  </si>
  <si>
    <t>Griestu siltināšana ar vati b-150mm</t>
  </si>
  <si>
    <t>Griestu siltināšana ar vati b-50mm</t>
  </si>
  <si>
    <t>Griestu pašuvums ar mitrumizturīgām ģipškartona loksnēm pa karkasu</t>
  </si>
  <si>
    <t>Griestu virsmas gruntēšana, špaktelēšana</t>
  </si>
  <si>
    <t>Griestu virsmas gruntēšana, krāsošana 2x</t>
  </si>
  <si>
    <t>Retināts dēļu klājs b-32mm</t>
  </si>
  <si>
    <t>OSB-3 lokšņu b-22mm ieklāšana pa karkasu</t>
  </si>
  <si>
    <t>Krāsota skārda atloks dzegas apdarei</t>
  </si>
  <si>
    <t>Krāsota skārda atloks pie sienas</t>
  </si>
  <si>
    <t>Dzegas pašuvums ar dēļiem b-20mm, iesk. krāsojumu 2x</t>
  </si>
  <si>
    <t>Horizontālās ūdens teknes d-125mm montāža</t>
  </si>
  <si>
    <t>Piltuves d-125 montāža</t>
  </si>
  <si>
    <t>Vertikālās ūdens notekas d-87 montāža</t>
  </si>
  <si>
    <t>Iztekas d-87mm montāža</t>
  </si>
  <si>
    <t>Terases koka redeļu klājs, pa karkasu</t>
  </si>
  <si>
    <t>Koka margas montāža terasei, iesk. krāsošanu 2x</t>
  </si>
  <si>
    <t>4.6.</t>
  </si>
  <si>
    <t>4.7.</t>
  </si>
  <si>
    <t>4.8.</t>
  </si>
  <si>
    <t>4.9.</t>
  </si>
  <si>
    <t>4.10.</t>
  </si>
  <si>
    <t>4.11.</t>
  </si>
  <si>
    <t>4.12.</t>
  </si>
  <si>
    <t>4.13.</t>
  </si>
  <si>
    <t>4.14.</t>
  </si>
  <si>
    <t>4.15.</t>
  </si>
  <si>
    <t>4.16.</t>
  </si>
  <si>
    <t>4.17.</t>
  </si>
  <si>
    <t>4.18.</t>
  </si>
  <si>
    <t>4.19.</t>
  </si>
  <si>
    <t>4.20.</t>
  </si>
  <si>
    <t>4.21.</t>
  </si>
  <si>
    <t>Ailas</t>
  </si>
  <si>
    <t>Iekšējo palodžu uzstādīšana</t>
  </si>
  <si>
    <t>PVC, stikloto, tonēto ārdurvju bloku montāža</t>
  </si>
  <si>
    <t>Grīdas</t>
  </si>
  <si>
    <t>Smilts pamatne b-250mm, blietējot pa kārtām</t>
  </si>
  <si>
    <t>Hidroizolācijas ieklāšana - plēve</t>
  </si>
  <si>
    <t>Siltumizolācija - putupolistirols EPS-150, b-100mm</t>
  </si>
  <si>
    <t>Stiegrotā betona grīdas b-80mm izbūve</t>
  </si>
  <si>
    <t>Lievenis</t>
  </si>
  <si>
    <t>Zemes darbi ieejas lievenim un pandusam</t>
  </si>
  <si>
    <t>Smilts pamatne un aizbērums zem lieveņa un pandusa</t>
  </si>
  <si>
    <t>Stiegrota betona pamatne lievenim un pandusam</t>
  </si>
  <si>
    <t>Bruģa segums lievenim un pandusam</t>
  </si>
  <si>
    <t>Krāsotas metāla margas montāža</t>
  </si>
  <si>
    <t>6.5.</t>
  </si>
  <si>
    <t>7.5.</t>
  </si>
  <si>
    <t>Azbestcementa jumta seguma demontāža, iesk. latojumu</t>
  </si>
  <si>
    <t>Esošā skārda segums demontāža, iesk. latojumu</t>
  </si>
  <si>
    <t>Koka lubiņu jumta seguma demontāža, iesk. latojumu</t>
  </si>
  <si>
    <t>Dzegas apšuvuma demontāža</t>
  </si>
  <si>
    <t>Koka fasādes apšuvuma demontāža</t>
  </si>
  <si>
    <t>Iekšsienas koka apdares demontāža no pažobeles puses</t>
  </si>
  <si>
    <t>Esošā skaidu siltumizolācijas slāņa demontāža sienām (ārējām un iekšejām)</t>
  </si>
  <si>
    <t>Esošās pažobeles grīdas koka seguma demontāža</t>
  </si>
  <si>
    <t>Siltumizolācijas slāņa demontāža pažobelē un bēniņos (grīdā)</t>
  </si>
  <si>
    <t>Logu bloku demontāža</t>
  </si>
  <si>
    <t>Ārdurvju bloku demontāža</t>
  </si>
  <si>
    <t>Esošo betona lieveņu demontāža</t>
  </si>
  <si>
    <t>Fasādes atjaunošana</t>
  </si>
  <si>
    <t>Cokols</t>
  </si>
  <si>
    <t>Fasāde</t>
  </si>
  <si>
    <t>Horizontālās hidroizolācijas atjaunošana</t>
  </si>
  <si>
    <t>Vates siltumizolācijas b-150mm uzstādīšana sienās</t>
  </si>
  <si>
    <t>Dēļu apšuvuma krāsojums 2x</t>
  </si>
  <si>
    <t>1.9.</t>
  </si>
  <si>
    <t>1.10.</t>
  </si>
  <si>
    <t>1.11.</t>
  </si>
  <si>
    <t>1.12.</t>
  </si>
  <si>
    <t>1.13.</t>
  </si>
  <si>
    <t>2.8.</t>
  </si>
  <si>
    <t>2.9.</t>
  </si>
  <si>
    <t>2.10.</t>
  </si>
  <si>
    <t>2.11.</t>
  </si>
  <si>
    <t>2.12.</t>
  </si>
  <si>
    <t>2.13.</t>
  </si>
  <si>
    <t>2.14.</t>
  </si>
  <si>
    <t>2.15.</t>
  </si>
  <si>
    <t>PVC ārdurvju bloku montāža</t>
  </si>
  <si>
    <t>PVC balkona durvju bloku montāža</t>
  </si>
  <si>
    <t>Lieveņi</t>
  </si>
  <si>
    <t>Zemes darbi ieejas lieveņiem - grunts izstrāde, atpakaļaizbēršana</t>
  </si>
  <si>
    <t>Smilts pamatne un aizbērums zem lieveņiem</t>
  </si>
  <si>
    <t>Stiegrota betona pamatne lieveņiem</t>
  </si>
  <si>
    <t>Bruģa segums lieveņiem</t>
  </si>
  <si>
    <t>Pārsegums</t>
  </si>
  <si>
    <t>Bēniņu un pažobeles pārseguma siltināšana b-200mm</t>
  </si>
  <si>
    <t>Pretvēja izolācija - audums</t>
  </si>
  <si>
    <t>Koka dēļu grīdas segums pažobelē</t>
  </si>
  <si>
    <t>Koka dēļu laipa bēniņos</t>
  </si>
  <si>
    <t>Jumts</t>
  </si>
  <si>
    <t>Pažobele</t>
  </si>
  <si>
    <t>Iekšsienas siltināšana no pažobeles puses - vate b-150mm</t>
  </si>
  <si>
    <t>Pretvēja izolācijas ieklāšana - papīrs</t>
  </si>
  <si>
    <t>Iekšsienas apšuvums ar koka dēļiem b-25mm no pažobeles puses</t>
  </si>
  <si>
    <t>Jumta plaknes izlīdzināšana to paaugstinot pa 70mm</t>
  </si>
  <si>
    <t>Koka dēļu klājs b-32x100mm, solis 300mm zem skārda seguma</t>
  </si>
  <si>
    <t>Krāsota skārda valcprofila lokšņu seguma montāža erkerim</t>
  </si>
  <si>
    <t>Krāsota skārda atloki pie sienas un dūmeņiem</t>
  </si>
  <si>
    <t>Dzegas pašuvums ar dēļiem b-20mm, iesk. krāsošanu 2x</t>
  </si>
  <si>
    <t>2.16.</t>
  </si>
  <si>
    <t>2.17.</t>
  </si>
  <si>
    <t>2.18.</t>
  </si>
  <si>
    <t>2.19.</t>
  </si>
  <si>
    <t>2.20.</t>
  </si>
  <si>
    <t>2.21.</t>
  </si>
  <si>
    <t>Dūmeņu galu pārmūrēšana</t>
  </si>
  <si>
    <t>Dūmeņu tīrīšana</t>
  </si>
  <si>
    <t>Līmētā jumta seguma (poliesters 160gr/m2) apakšklāja ieklāšana vai ekvivalents</t>
  </si>
  <si>
    <t>Līmētā jumta seguma (poliesters 180 gr/m2) virsklāja ieklāšana vai ekvivalents</t>
  </si>
  <si>
    <t>Pamatu siltināšana ar ekstrudēto putupolistirolu EPS-150, b-50mm (iedziļināt zemē vismaz 500 mm)</t>
  </si>
  <si>
    <t>Grīdas flīzēšana ar 1.šķiras akmens masas flīzēm, iesk grīdlīstes h-50mm</t>
  </si>
  <si>
    <t>Cokola apmetums ar armēšanas javu pa stiklašķiedras sietu 160g/m², iesk. sistēmas palīgelementus</t>
  </si>
  <si>
    <t>2.22.</t>
  </si>
  <si>
    <t>2.23.</t>
  </si>
  <si>
    <t>2.24.</t>
  </si>
  <si>
    <t>2.25.</t>
  </si>
  <si>
    <t>Cokola apmetums ar armēšanas javu BAK pa stiklašķiedras sietu 160g/m², iesk. sistēmas palīgelementus</t>
  </si>
  <si>
    <r>
      <t>Cokola apmetums ar gatavo, tonēto akrīla apmetumu</t>
    </r>
    <r>
      <rPr>
        <sz val="11"/>
        <rFont val="Times New Roman"/>
        <family val="1"/>
      </rPr>
      <t xml:space="preserve"> 1,5mm pa zemapmetuma grunti </t>
    </r>
  </si>
  <si>
    <t>Būvdarbu koptāme</t>
  </si>
  <si>
    <t>Pretendents:</t>
  </si>
  <si>
    <t>Līgumcena kopā (bez PVN):</t>
  </si>
  <si>
    <t>LĪGUMA SUMMA KOPĀ AR PVN (21%)</t>
  </si>
  <si>
    <r>
      <rPr>
        <b/>
        <sz val="12"/>
        <color indexed="8"/>
        <rFont val="Times New Roman"/>
        <family val="1"/>
      </rPr>
      <t xml:space="preserve">Pasūtītājs: </t>
    </r>
    <r>
      <rPr>
        <sz val="12"/>
        <color indexed="8"/>
        <rFont val="Times New Roman"/>
        <family val="1"/>
      </rPr>
      <t>Madonas novada Liezēres pagasta pārvalde</t>
    </r>
  </si>
  <si>
    <r>
      <rPr>
        <b/>
        <sz val="12"/>
        <color indexed="8"/>
        <rFont val="Times New Roman"/>
        <family val="1"/>
      </rPr>
      <t xml:space="preserve">Būves adrese: </t>
    </r>
    <r>
      <rPr>
        <sz val="12"/>
        <color indexed="8"/>
        <rFont val="Times New Roman"/>
        <family val="1"/>
      </rPr>
      <t>Vidzemes iela 1, Liezēre, Liezēres pagasts, Madonas novads,</t>
    </r>
    <r>
      <rPr>
        <b/>
        <sz val="12"/>
        <color indexed="8"/>
        <rFont val="Times New Roman"/>
        <family val="1"/>
      </rPr>
      <t xml:space="preserve"> </t>
    </r>
    <r>
      <rPr>
        <sz val="12"/>
        <color indexed="8"/>
        <rFont val="Times New Roman"/>
        <family val="1"/>
      </rPr>
      <t>LV - 4884</t>
    </r>
  </si>
  <si>
    <t>Bojātā koka karkasa un vainaga posma nomaiņa pie ārdurvīm Ziemeļu fasādē, iesk. perimetrālo brusu un citus elementus</t>
  </si>
  <si>
    <t>Dēļu apšuvums fasādē pa latojumu (dēlis 19 x 120 mm, bez sausiem melniem zariem), ieskaitot dekoratīvās joslas, kas atdala ēkas stāvu, kā arī vertikālo un horizontālo dēļu apšuvumu. Atjaunot iepriekšējo ēkas izskatu</t>
  </si>
  <si>
    <t>PVC logu bloku montāža (ieskaitot logu, durvju aplodas, l=155,0 m)</t>
  </si>
  <si>
    <t>Bojāto koka elementu nomaiņa, iesk. antiseptizēšanu</t>
  </si>
  <si>
    <t xml:space="preserve">Latojuma 50x50mm montāža ar soli 750mm       </t>
  </si>
  <si>
    <t>4.22.</t>
  </si>
  <si>
    <t>Zibensaizsardzības ierīkošana</t>
  </si>
  <si>
    <t>Koka siltinātu pažobeles durvju uzstādīšana (~600 x 1500 mm, izmērus precizēt objektā uz vietas)</t>
  </si>
  <si>
    <t>Difuzijas plēves ieklāšana ar fiksējošo latu 50x25mm (Ūdens tvaiku caurlaidība, RH=85%, 23 0C, 24 stundas, g/m2&gt;1200, Ugunsizturība (DIN 4102): B2, Izturība uz stiepi gareniski šķiedrām, N/5 cm: 200, Izturība uz stiepi šķērsām šķiedrām, N/5 cm: 150)</t>
  </si>
  <si>
    <t>Fasāde apšuvums ar koka dēļiem (dēlis 19 x 120 mm bez sausiem melniem zariem, ieskaitot dekoratīvās joslas), saglabājot esošo koncepciju</t>
  </si>
  <si>
    <t>PVC, neveramo, 2-stiklu logu bloku montāža, ieskaitot logu aplodas, l=30.0 m</t>
  </si>
  <si>
    <t>Iekšējo PVC palodžu montāža (b~200 mm, precizēt pēc esošo logu demontāžas uz vietas objektā)</t>
  </si>
  <si>
    <r>
      <t xml:space="preserve">Bruģēta apmale ap ēku pa šķembu pamatni b-100mm </t>
    </r>
    <r>
      <rPr>
        <i/>
        <sz val="11"/>
        <rFont val="Times New Roman"/>
        <family val="1"/>
      </rPr>
      <t>(ieskaitot norobežojošo betona elementu)</t>
    </r>
  </si>
  <si>
    <r>
      <t>Bezazbesta cementa "Gotika" viļņotā lokšņu jumta seguma montāža</t>
    </r>
    <r>
      <rPr>
        <i/>
        <sz val="11"/>
        <rFont val="Times New Roman"/>
        <family val="1"/>
      </rPr>
      <t xml:space="preserve"> (vidēji 598 gab. loksnes, 1110 gab. skrūves, 32 gab. šķautņu kores daļas, 8 gab. šķautņu kores gala detaļas, 22 gab. divslīpju jumta kores apakš detaļas, 22 gab. divslīpju jumtas kores augš. detaļas, 13 gab. labās puses vējmalas, 13 gab. kreisās puses vējmalas, 14 gab. atloki PE  (L=2m) sienām un skursteņiem, 14 gab. sateknes PE (L=2m), 5 ruļļi plēve, 12 gab. aerators, 19 gab. blīvlente (1,1 m), 5 gab. blīvlente (5m))</t>
    </r>
    <r>
      <rPr>
        <sz val="11"/>
        <rFont val="Times New Roman"/>
        <family val="1"/>
      </rPr>
      <t xml:space="preserve"> vai ekvivalents</t>
    </r>
  </si>
  <si>
    <r>
      <t>Iepirkums:</t>
    </r>
    <r>
      <rPr>
        <sz val="12"/>
        <color indexed="8"/>
        <rFont val="Times New Roman"/>
        <family val="1"/>
      </rPr>
      <t xml:space="preserve"> "Būvdarbu veikšana objektam "Liezēres ambulances ēkas vienkāršotā fasādes atjaunošana"", identifikācijas numurs MNP2017/25             
</t>
    </r>
  </si>
  <si>
    <r>
      <t xml:space="preserve">Būvizstrādājumi </t>
    </r>
    <r>
      <rPr>
        <i/>
        <sz val="11"/>
        <color indexed="8"/>
        <rFont val="Times New Roman"/>
        <family val="1"/>
      </rPr>
      <t>(euro)</t>
    </r>
  </si>
  <si>
    <t>Būvizstrādājumi (euro)</t>
  </si>
  <si>
    <t>Tiešās izmaksas kopā, t. sk. darba devēja sociālais nodoklis (%)</t>
  </si>
  <si>
    <t>Tāme sastādīta 2017. gada tirgus cenās</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</si>
</sst>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9">
    <font>
      <sz val="11"/>
      <color theme="1"/>
      <name val="Calibri"/>
      <family val="2"/>
    </font>
    <font>
      <sz val="11"/>
      <color indexed="8"/>
      <name val="Calibri"/>
      <family val="2"/>
    </font>
    <font>
      <sz val="11"/>
      <color indexed="8"/>
      <name val="Times New Roman"/>
      <family val="1"/>
    </font>
    <font>
      <sz val="12"/>
      <color indexed="8"/>
      <name val="Times New Roman"/>
      <family val="1"/>
    </font>
    <font>
      <b/>
      <sz val="12"/>
      <color indexed="8"/>
      <name val="Times New Roman"/>
      <family val="1"/>
    </font>
    <font>
      <i/>
      <sz val="11"/>
      <color indexed="8"/>
      <name val="Times New Roman"/>
      <family val="1"/>
    </font>
    <font>
      <sz val="10"/>
      <name val="Helv"/>
      <family val="0"/>
    </font>
    <font>
      <b/>
      <sz val="12"/>
      <name val="Times New Roman"/>
      <family val="1"/>
    </font>
    <font>
      <sz val="12"/>
      <name val="Times New Roman"/>
      <family val="1"/>
    </font>
    <font>
      <sz val="10"/>
      <name val="Arial"/>
      <family val="2"/>
    </font>
    <font>
      <i/>
      <sz val="12"/>
      <color indexed="8"/>
      <name val="Times New Roman"/>
      <family val="1"/>
    </font>
    <font>
      <sz val="10"/>
      <name val="Times New Roman"/>
      <family val="1"/>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i/>
      <sz val="10"/>
      <name val="Arial"/>
      <family val="2"/>
    </font>
    <font>
      <sz val="11"/>
      <name val="Times New Roman"/>
      <family val="1"/>
    </font>
    <font>
      <i/>
      <sz val="11"/>
      <name val="Times New Roman"/>
      <family val="1"/>
    </font>
    <font>
      <b/>
      <sz val="11"/>
      <name val="Times New Roman"/>
      <family val="1"/>
    </font>
    <font>
      <b/>
      <i/>
      <sz val="11"/>
      <name val="Times New Roman"/>
      <family val="1"/>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6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Times New Roman"/>
      <family val="1"/>
    </font>
    <font>
      <sz val="12"/>
      <color indexed="8"/>
      <name val="Calibri"/>
      <family val="2"/>
    </font>
    <font>
      <b/>
      <sz val="16"/>
      <color indexed="8"/>
      <name val="Times New Roman"/>
      <family val="1"/>
    </font>
    <font>
      <u val="single"/>
      <sz val="12"/>
      <color indexed="8"/>
      <name val="Times New Roman"/>
      <family val="1"/>
    </font>
    <font>
      <b/>
      <sz val="14"/>
      <color indexed="8"/>
      <name val="Times New Roman"/>
      <family val="1"/>
    </font>
    <font>
      <vertAlign val="superscript"/>
      <sz val="12"/>
      <color indexed="8"/>
      <name val="Times New Roman"/>
      <family val="1"/>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libri Light"/>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2"/>
      <color theme="1"/>
      <name val="Times New Roman"/>
      <family val="1"/>
    </font>
    <font>
      <sz val="11"/>
      <color theme="1"/>
      <name val="Times New Roman"/>
      <family val="1"/>
    </font>
    <font>
      <b/>
      <sz val="11"/>
      <color theme="1"/>
      <name val="Times New Roman"/>
      <family val="1"/>
    </font>
    <font>
      <b/>
      <sz val="12"/>
      <color theme="1"/>
      <name val="Times New Roman"/>
      <family val="1"/>
    </font>
    <font>
      <sz val="12"/>
      <color theme="1"/>
      <name val="Calibri"/>
      <family val="2"/>
    </font>
    <font>
      <sz val="12"/>
      <color rgb="FF000000"/>
      <name val="Times New Roman"/>
      <family val="1"/>
    </font>
    <font>
      <b/>
      <sz val="16"/>
      <color theme="1"/>
      <name val="Times New Roman"/>
      <family val="1"/>
    </font>
    <font>
      <u val="single"/>
      <sz val="12"/>
      <color theme="1"/>
      <name val="Times New Roman"/>
      <family val="1"/>
    </font>
    <font>
      <b/>
      <sz val="14"/>
      <color theme="1"/>
      <name val="Times New Roman"/>
      <family val="1"/>
    </font>
    <font>
      <vertAlign val="superscript"/>
      <sz val="12"/>
      <color rgb="FF000000"/>
      <name val="Times New Roman"/>
      <family val="1"/>
    </font>
    <font>
      <i/>
      <sz val="11"/>
      <color theme="1"/>
      <name val="Times New Roman"/>
      <family val="1"/>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55"/>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color indexed="52"/>
      </bottom>
    </border>
    <border>
      <left style="thin">
        <color indexed="22"/>
      </left>
      <right style="thin">
        <color indexed="22"/>
      </right>
      <top style="thin">
        <color indexed="22"/>
      </top>
      <bottom style="thin">
        <color indexed="2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right/>
      <top/>
      <bottom style="thin">
        <color indexed="8"/>
      </bottom>
    </border>
    <border>
      <left/>
      <right/>
      <top/>
      <bottom style="thin"/>
    </border>
    <border>
      <left style="thin"/>
      <right style="thin"/>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3" fillId="34" borderId="1" applyNumberFormat="0" applyAlignment="0" applyProtection="0"/>
    <xf numFmtId="0" fontId="13" fillId="3" borderId="0" applyNumberFormat="0" applyBorder="0" applyAlignment="0" applyProtection="0"/>
    <xf numFmtId="0" fontId="44" fillId="0" borderId="0" applyNumberFormat="0" applyFill="0" applyBorder="0" applyAlignment="0" applyProtection="0"/>
    <xf numFmtId="0" fontId="14" fillId="35"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5" fillId="36" borderId="1" applyNumberFormat="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6" fillId="34" borderId="6"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0" fontId="47" fillId="0" borderId="7" applyNumberFormat="0" applyFill="0" applyAlignment="0" applyProtection="0"/>
    <xf numFmtId="0" fontId="48" fillId="43" borderId="0" applyNumberFormat="0" applyBorder="0" applyAlignment="0" applyProtection="0"/>
    <xf numFmtId="0" fontId="20" fillId="0" borderId="8" applyNumberFormat="0" applyFill="0" applyAlignment="0" applyProtection="0"/>
    <xf numFmtId="0" fontId="49" fillId="44" borderId="0" applyNumberFormat="0" applyBorder="0" applyAlignment="0" applyProtection="0"/>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protection/>
    </xf>
    <xf numFmtId="0" fontId="50" fillId="0" borderId="0" applyNumberFormat="0" applyFill="0" applyBorder="0" applyAlignment="0" applyProtection="0"/>
    <xf numFmtId="0" fontId="9" fillId="45" borderId="9" applyNumberFormat="0" applyFont="0" applyAlignment="0" applyProtection="0"/>
    <xf numFmtId="0" fontId="6" fillId="0" borderId="0">
      <alignment/>
      <protection/>
    </xf>
    <xf numFmtId="0" fontId="9" fillId="0" borderId="0">
      <alignment/>
      <protection/>
    </xf>
    <xf numFmtId="0" fontId="9" fillId="0" borderId="0">
      <alignment/>
      <protection/>
    </xf>
    <xf numFmtId="0" fontId="9" fillId="0" borderId="0">
      <alignment/>
      <protection/>
    </xf>
    <xf numFmtId="0" fontId="51" fillId="0" borderId="0" applyNumberFormat="0" applyFill="0" applyBorder="0" applyAlignment="0" applyProtection="0"/>
    <xf numFmtId="0" fontId="52" fillId="46" borderId="10" applyNumberFormat="0" applyAlignment="0" applyProtection="0"/>
    <xf numFmtId="0" fontId="0" fillId="47" borderId="11" applyNumberFormat="0" applyFont="0" applyAlignment="0" applyProtection="0"/>
    <xf numFmtId="9" fontId="0" fillId="0" borderId="0" applyFont="0" applyFill="0" applyBorder="0" applyAlignment="0" applyProtection="0"/>
    <xf numFmtId="0" fontId="53" fillId="0" borderId="12" applyNumberFormat="0" applyFill="0" applyAlignment="0" applyProtection="0"/>
    <xf numFmtId="0" fontId="54" fillId="48" borderId="0" applyNumberFormat="0" applyBorder="0" applyAlignment="0" applyProtection="0"/>
    <xf numFmtId="0" fontId="6" fillId="0" borderId="0">
      <alignment/>
      <protection/>
    </xf>
    <xf numFmtId="0" fontId="6" fillId="0" borderId="0">
      <alignment/>
      <protection/>
    </xf>
    <xf numFmtId="44" fontId="0" fillId="0" borderId="0" applyFont="0" applyFill="0" applyBorder="0" applyAlignment="0" applyProtection="0"/>
    <xf numFmtId="42" fontId="0" fillId="0" borderId="0" applyFont="0" applyFill="0" applyBorder="0" applyAlignment="0" applyProtection="0"/>
    <xf numFmtId="0" fontId="55" fillId="0" borderId="13" applyNumberFormat="0" applyFill="0" applyAlignment="0" applyProtection="0"/>
    <xf numFmtId="0" fontId="56" fillId="0" borderId="14" applyNumberFormat="0" applyFill="0" applyAlignment="0" applyProtection="0"/>
    <xf numFmtId="0" fontId="57" fillId="0" borderId="15" applyNumberFormat="0" applyFill="0" applyAlignment="0" applyProtection="0"/>
    <xf numFmtId="0" fontId="57" fillId="0" borderId="0" applyNumberFormat="0" applyFill="0" applyBorder="0" applyAlignment="0" applyProtection="0"/>
  </cellStyleXfs>
  <cellXfs count="195">
    <xf numFmtId="0" fontId="0" fillId="0" borderId="0" xfId="0" applyFont="1" applyAlignment="1">
      <alignment/>
    </xf>
    <xf numFmtId="0" fontId="0" fillId="0" borderId="0" xfId="0" applyAlignment="1">
      <alignment horizontal="center"/>
    </xf>
    <xf numFmtId="0" fontId="58" fillId="0" borderId="0" xfId="0" applyFont="1" applyAlignment="1">
      <alignment/>
    </xf>
    <xf numFmtId="0" fontId="59" fillId="0" borderId="0" xfId="0" applyFont="1" applyAlignment="1">
      <alignment horizontal="center"/>
    </xf>
    <xf numFmtId="0" fontId="60" fillId="0" borderId="0" xfId="0" applyFont="1" applyAlignment="1">
      <alignment horizontal="center"/>
    </xf>
    <xf numFmtId="0" fontId="61" fillId="0" borderId="16" xfId="0" applyFont="1" applyBorder="1" applyAlignment="1">
      <alignment horizontal="center"/>
    </xf>
    <xf numFmtId="0" fontId="58" fillId="0" borderId="16" xfId="0" applyFont="1" applyBorder="1" applyAlignment="1">
      <alignment horizontal="center"/>
    </xf>
    <xf numFmtId="0" fontId="62" fillId="0" borderId="16" xfId="0" applyFont="1" applyBorder="1" applyAlignment="1">
      <alignment/>
    </xf>
    <xf numFmtId="0" fontId="62" fillId="0" borderId="0" xfId="0" applyFont="1" applyAlignment="1">
      <alignment/>
    </xf>
    <xf numFmtId="0" fontId="0" fillId="0" borderId="0" xfId="0" applyAlignment="1">
      <alignment vertical="top" wrapText="1"/>
    </xf>
    <xf numFmtId="0" fontId="62" fillId="0" borderId="0" xfId="0" applyFont="1" applyAlignment="1">
      <alignment horizontal="center"/>
    </xf>
    <xf numFmtId="0" fontId="62" fillId="0" borderId="0" xfId="0" applyFont="1" applyAlignment="1">
      <alignment horizontal="center"/>
    </xf>
    <xf numFmtId="0" fontId="0" fillId="0" borderId="0" xfId="0" applyBorder="1" applyAlignment="1">
      <alignment vertical="top" wrapText="1"/>
    </xf>
    <xf numFmtId="0" fontId="63" fillId="0" borderId="0" xfId="0" applyFont="1" applyAlignment="1">
      <alignment horizontal="center"/>
    </xf>
    <xf numFmtId="0" fontId="60" fillId="0" borderId="16" xfId="0" applyFont="1" applyBorder="1" applyAlignment="1">
      <alignment horizontal="center" vertical="center" textRotation="90" wrapText="1"/>
    </xf>
    <xf numFmtId="0" fontId="58" fillId="0" borderId="16" xfId="0" applyFont="1" applyBorder="1" applyAlignment="1">
      <alignment/>
    </xf>
    <xf numFmtId="0" fontId="0" fillId="0" borderId="0" xfId="0" applyBorder="1" applyAlignment="1">
      <alignment/>
    </xf>
    <xf numFmtId="0" fontId="62" fillId="0" borderId="0" xfId="0" applyFont="1" applyBorder="1" applyAlignment="1">
      <alignment/>
    </xf>
    <xf numFmtId="0" fontId="59" fillId="0" borderId="0" xfId="0" applyFont="1" applyBorder="1" applyAlignment="1">
      <alignment horizontal="center"/>
    </xf>
    <xf numFmtId="0" fontId="58" fillId="0" borderId="0" xfId="0" applyFont="1" applyAlignment="1">
      <alignment vertical="top" wrapText="1"/>
    </xf>
    <xf numFmtId="0" fontId="58" fillId="0" borderId="0" xfId="0" applyFont="1" applyAlignment="1">
      <alignment horizontal="center"/>
    </xf>
    <xf numFmtId="0" fontId="8" fillId="0" borderId="0" xfId="0" applyFont="1" applyBorder="1" applyAlignment="1">
      <alignment horizontal="center" vertical="top"/>
    </xf>
    <xf numFmtId="0" fontId="8" fillId="0" borderId="0" xfId="0" applyFont="1" applyBorder="1" applyAlignment="1">
      <alignment horizontal="right" vertical="top"/>
    </xf>
    <xf numFmtId="0" fontId="58" fillId="0" borderId="0" xfId="0" applyFont="1" applyBorder="1" applyAlignment="1">
      <alignment/>
    </xf>
    <xf numFmtId="0" fontId="58" fillId="0" borderId="0" xfId="0" applyFont="1" applyBorder="1" applyAlignment="1">
      <alignment horizontal="center"/>
    </xf>
    <xf numFmtId="0" fontId="58" fillId="0" borderId="0" xfId="0" applyFont="1" applyAlignment="1">
      <alignment horizontal="left"/>
    </xf>
    <xf numFmtId="0" fontId="58" fillId="0" borderId="0" xfId="0" applyFont="1" applyBorder="1" applyAlignment="1">
      <alignment horizontal="left"/>
    </xf>
    <xf numFmtId="0" fontId="64" fillId="0" borderId="0" xfId="0" applyFont="1" applyAlignment="1">
      <alignment/>
    </xf>
    <xf numFmtId="0" fontId="59" fillId="0" borderId="16" xfId="0" applyFont="1" applyBorder="1" applyAlignment="1">
      <alignment horizontal="center" vertical="top" wrapText="1"/>
    </xf>
    <xf numFmtId="0" fontId="58" fillId="0" borderId="0" xfId="0" applyFont="1" applyBorder="1" applyAlignment="1">
      <alignment vertical="top" wrapText="1"/>
    </xf>
    <xf numFmtId="0" fontId="58" fillId="0" borderId="0" xfId="0" applyFont="1" applyAlignment="1">
      <alignment/>
    </xf>
    <xf numFmtId="0" fontId="59" fillId="0" borderId="16" xfId="0" applyFont="1" applyBorder="1" applyAlignment="1">
      <alignment vertical="top" wrapText="1"/>
    </xf>
    <xf numFmtId="0" fontId="8" fillId="0" borderId="0" xfId="81" applyFont="1" applyFill="1" applyAlignment="1">
      <alignment horizontal="left" vertical="center" wrapText="1"/>
      <protection/>
    </xf>
    <xf numFmtId="0" fontId="7" fillId="0" borderId="0" xfId="0" applyFont="1" applyFill="1" applyAlignment="1">
      <alignment/>
    </xf>
    <xf numFmtId="0" fontId="58" fillId="0" borderId="0" xfId="0" applyFont="1" applyFill="1" applyAlignment="1">
      <alignment/>
    </xf>
    <xf numFmtId="0" fontId="58" fillId="0" borderId="0" xfId="0" applyFont="1" applyFill="1" applyAlignment="1">
      <alignment horizontal="center"/>
    </xf>
    <xf numFmtId="0" fontId="58" fillId="0" borderId="17" xfId="0" applyFont="1" applyFill="1" applyBorder="1" applyAlignment="1">
      <alignment/>
    </xf>
    <xf numFmtId="0" fontId="7" fillId="0" borderId="0" xfId="0" applyFont="1" applyFill="1" applyAlignment="1">
      <alignment vertical="center" wrapText="1"/>
    </xf>
    <xf numFmtId="0" fontId="7" fillId="0" borderId="17" xfId="0" applyFont="1" applyFill="1" applyBorder="1" applyAlignment="1">
      <alignment vertical="center" wrapText="1"/>
    </xf>
    <xf numFmtId="0" fontId="8" fillId="0" borderId="0" xfId="0" applyFont="1" applyFill="1" applyAlignment="1">
      <alignment horizontal="center"/>
    </xf>
    <xf numFmtId="0" fontId="9" fillId="0" borderId="0" xfId="86" applyFont="1" applyFill="1">
      <alignment/>
      <protection/>
    </xf>
    <xf numFmtId="0" fontId="11" fillId="0" borderId="0" xfId="0" applyFont="1" applyFill="1" applyBorder="1" applyAlignment="1">
      <alignment/>
    </xf>
    <xf numFmtId="0" fontId="11" fillId="0" borderId="0" xfId="86" applyFont="1" applyFill="1">
      <alignment/>
      <protection/>
    </xf>
    <xf numFmtId="0" fontId="8" fillId="0" borderId="0" xfId="0" applyFont="1" applyFill="1" applyBorder="1" applyAlignment="1">
      <alignment/>
    </xf>
    <xf numFmtId="0" fontId="8" fillId="0" borderId="0" xfId="0" applyFont="1" applyFill="1" applyAlignment="1">
      <alignment/>
    </xf>
    <xf numFmtId="0" fontId="8" fillId="0" borderId="0" xfId="86" applyFont="1" applyFill="1">
      <alignment/>
      <protection/>
    </xf>
    <xf numFmtId="0" fontId="9" fillId="0" borderId="18" xfId="86" applyFont="1" applyFill="1" applyBorder="1" applyAlignment="1">
      <alignment horizontal="center"/>
      <protection/>
    </xf>
    <xf numFmtId="0" fontId="9" fillId="0" borderId="18" xfId="86" applyFont="1" applyFill="1" applyBorder="1">
      <alignment/>
      <protection/>
    </xf>
    <xf numFmtId="0" fontId="62" fillId="0" borderId="0" xfId="0" applyFont="1" applyBorder="1" applyAlignment="1">
      <alignment/>
    </xf>
    <xf numFmtId="0" fontId="65" fillId="0" borderId="18" xfId="0" applyFont="1" applyFill="1" applyBorder="1" applyAlignment="1">
      <alignment/>
    </xf>
    <xf numFmtId="0" fontId="58" fillId="0" borderId="0" xfId="0" applyFont="1" applyAlignment="1">
      <alignment horizontal="center"/>
    </xf>
    <xf numFmtId="0" fontId="7" fillId="49" borderId="17" xfId="0" applyFont="1" applyFill="1" applyBorder="1" applyAlignment="1">
      <alignment horizontal="center" vertical="center" wrapText="1"/>
    </xf>
    <xf numFmtId="0" fontId="7" fillId="0" borderId="0" xfId="0" applyFont="1" applyFill="1" applyAlignment="1">
      <alignment horizontal="center"/>
    </xf>
    <xf numFmtId="0" fontId="0" fillId="0" borderId="0" xfId="0" applyAlignment="1">
      <alignment vertical="center"/>
    </xf>
    <xf numFmtId="0" fontId="58" fillId="0" borderId="17" xfId="0" applyFont="1" applyFill="1" applyBorder="1" applyAlignment="1">
      <alignment vertical="center"/>
    </xf>
    <xf numFmtId="0" fontId="8" fillId="0" borderId="0" xfId="0" applyFont="1" applyFill="1" applyAlignment="1">
      <alignment horizontal="center" vertical="center"/>
    </xf>
    <xf numFmtId="0" fontId="65" fillId="0" borderId="18" xfId="0" applyFont="1" applyFill="1" applyBorder="1" applyAlignment="1">
      <alignment vertical="center"/>
    </xf>
    <xf numFmtId="0" fontId="0" fillId="0" borderId="0" xfId="0" applyBorder="1" applyAlignment="1">
      <alignment horizontal="center"/>
    </xf>
    <xf numFmtId="0" fontId="0" fillId="0" borderId="0" xfId="0" applyBorder="1" applyAlignment="1">
      <alignment vertical="center"/>
    </xf>
    <xf numFmtId="0" fontId="58" fillId="0" borderId="0" xfId="0" applyFont="1" applyAlignment="1">
      <alignment horizontal="center"/>
    </xf>
    <xf numFmtId="0" fontId="58" fillId="0" borderId="0" xfId="0" applyFont="1" applyAlignment="1">
      <alignment horizontal="left"/>
    </xf>
    <xf numFmtId="0" fontId="22" fillId="0" borderId="0" xfId="0" applyFont="1" applyAlignment="1">
      <alignment/>
    </xf>
    <xf numFmtId="0" fontId="24" fillId="0" borderId="19" xfId="0" applyFont="1" applyBorder="1" applyAlignment="1">
      <alignment horizontal="center" vertical="top"/>
    </xf>
    <xf numFmtId="0" fontId="24" fillId="0" borderId="19" xfId="0" applyFont="1" applyBorder="1" applyAlignment="1">
      <alignment horizontal="center"/>
    </xf>
    <xf numFmtId="0" fontId="22" fillId="0" borderId="19" xfId="0" applyFont="1" applyBorder="1" applyAlignment="1">
      <alignment/>
    </xf>
    <xf numFmtId="0" fontId="22" fillId="0" borderId="19" xfId="82" applyFont="1" applyFill="1" applyBorder="1" applyAlignment="1">
      <alignment horizontal="left" vertical="center" wrapText="1"/>
      <protection/>
    </xf>
    <xf numFmtId="0" fontId="22" fillId="0" borderId="19" xfId="0" applyFont="1" applyFill="1" applyBorder="1" applyAlignment="1">
      <alignment wrapText="1"/>
    </xf>
    <xf numFmtId="0" fontId="24" fillId="0" borderId="16" xfId="0" applyFont="1" applyBorder="1" applyAlignment="1">
      <alignment horizontal="center" vertical="top"/>
    </xf>
    <xf numFmtId="0" fontId="24" fillId="0" borderId="16" xfId="0" applyFont="1" applyBorder="1" applyAlignment="1">
      <alignment horizontal="center" wrapText="1"/>
    </xf>
    <xf numFmtId="0" fontId="22" fillId="0" borderId="16" xfId="0" applyFont="1" applyBorder="1" applyAlignment="1">
      <alignment wrapText="1"/>
    </xf>
    <xf numFmtId="0" fontId="22" fillId="0" borderId="16" xfId="0" applyFont="1" applyFill="1" applyBorder="1" applyAlignment="1">
      <alignment wrapText="1"/>
    </xf>
    <xf numFmtId="0" fontId="22" fillId="0" borderId="16" xfId="0" applyFont="1" applyBorder="1" applyAlignment="1">
      <alignment horizontal="center" vertical="top"/>
    </xf>
    <xf numFmtId="0" fontId="22" fillId="0" borderId="19" xfId="0" applyFont="1" applyBorder="1" applyAlignment="1">
      <alignment horizontal="center" vertical="top"/>
    </xf>
    <xf numFmtId="1" fontId="22" fillId="49" borderId="19" xfId="0" applyNumberFormat="1" applyFont="1" applyFill="1" applyBorder="1" applyAlignment="1">
      <alignment horizontal="center"/>
    </xf>
    <xf numFmtId="0" fontId="22" fillId="49" borderId="16" xfId="0" applyFont="1" applyFill="1" applyBorder="1" applyAlignment="1">
      <alignment horizontal="center" vertical="center"/>
    </xf>
    <xf numFmtId="2" fontId="22" fillId="49" borderId="16" xfId="0" applyNumberFormat="1" applyFont="1" applyFill="1" applyBorder="1" applyAlignment="1">
      <alignment horizontal="center"/>
    </xf>
    <xf numFmtId="0" fontId="22" fillId="49" borderId="16" xfId="0" applyFont="1" applyFill="1" applyBorder="1" applyAlignment="1">
      <alignment horizontal="center"/>
    </xf>
    <xf numFmtId="0" fontId="22" fillId="0" borderId="16" xfId="0" applyFont="1" applyBorder="1" applyAlignment="1">
      <alignment horizontal="left" wrapText="1"/>
    </xf>
    <xf numFmtId="2" fontId="22" fillId="49" borderId="16" xfId="0" applyNumberFormat="1" applyFont="1" applyFill="1" applyBorder="1" applyAlignment="1">
      <alignment horizontal="center" vertical="center"/>
    </xf>
    <xf numFmtId="0" fontId="22" fillId="49" borderId="20" xfId="0" applyFont="1" applyFill="1" applyBorder="1" applyAlignment="1">
      <alignment horizontal="center" vertical="center" wrapText="1"/>
    </xf>
    <xf numFmtId="0" fontId="22" fillId="49" borderId="16" xfId="0" applyFont="1" applyFill="1" applyBorder="1" applyAlignment="1">
      <alignment horizontal="center" vertical="center" wrapText="1"/>
    </xf>
    <xf numFmtId="0" fontId="22" fillId="49" borderId="16" xfId="0" applyFont="1" applyFill="1" applyBorder="1" applyAlignment="1">
      <alignment horizontal="right" vertical="top"/>
    </xf>
    <xf numFmtId="0" fontId="22" fillId="49" borderId="16" xfId="0" applyFont="1" applyFill="1" applyBorder="1" applyAlignment="1">
      <alignment wrapText="1"/>
    </xf>
    <xf numFmtId="0" fontId="22" fillId="49" borderId="16" xfId="0" applyFont="1" applyFill="1" applyBorder="1" applyAlignment="1">
      <alignment/>
    </xf>
    <xf numFmtId="0" fontId="24" fillId="49" borderId="16" xfId="0" applyFont="1" applyFill="1" applyBorder="1" applyAlignment="1">
      <alignment horizontal="center" vertical="top"/>
    </xf>
    <xf numFmtId="0" fontId="24" fillId="49" borderId="16" xfId="0" applyFont="1" applyFill="1" applyBorder="1" applyAlignment="1">
      <alignment horizontal="center" wrapText="1"/>
    </xf>
    <xf numFmtId="0" fontId="22" fillId="49" borderId="16" xfId="0" applyFont="1" applyFill="1" applyBorder="1" applyAlignment="1">
      <alignment horizontal="center" vertical="top"/>
    </xf>
    <xf numFmtId="0" fontId="22" fillId="49" borderId="16" xfId="0" applyFont="1" applyFill="1" applyBorder="1" applyAlignment="1">
      <alignment horizontal="left" wrapText="1"/>
    </xf>
    <xf numFmtId="0" fontId="25" fillId="0" borderId="16" xfId="0" applyFont="1" applyBorder="1" applyAlignment="1">
      <alignment horizontal="center" wrapText="1"/>
    </xf>
    <xf numFmtId="0" fontId="25" fillId="49" borderId="16" xfId="0" applyFont="1" applyFill="1" applyBorder="1" applyAlignment="1">
      <alignment horizontal="center" wrapText="1"/>
    </xf>
    <xf numFmtId="0" fontId="25" fillId="49" borderId="16" xfId="0" applyFont="1" applyFill="1" applyBorder="1" applyAlignment="1">
      <alignment horizontal="center"/>
    </xf>
    <xf numFmtId="16" fontId="22" fillId="49" borderId="16" xfId="0" applyNumberFormat="1" applyFont="1" applyFill="1" applyBorder="1" applyAlignment="1">
      <alignment horizontal="center" vertical="top"/>
    </xf>
    <xf numFmtId="2" fontId="22" fillId="49" borderId="16" xfId="0" applyNumberFormat="1" applyFont="1" applyFill="1" applyBorder="1" applyAlignment="1">
      <alignment horizontal="center" vertical="center" wrapText="1"/>
    </xf>
    <xf numFmtId="0" fontId="58" fillId="0" borderId="0" xfId="0" applyFont="1" applyAlignment="1">
      <alignment horizontal="center"/>
    </xf>
    <xf numFmtId="0" fontId="58" fillId="0" borderId="0" xfId="0" applyFont="1" applyAlignment="1">
      <alignment horizontal="left"/>
    </xf>
    <xf numFmtId="0" fontId="61" fillId="0" borderId="0" xfId="0" applyFont="1" applyAlignment="1">
      <alignment wrapText="1"/>
    </xf>
    <xf numFmtId="0" fontId="58" fillId="49" borderId="0" xfId="0" applyFont="1" applyFill="1" applyAlignment="1">
      <alignment horizontal="center" vertical="center"/>
    </xf>
    <xf numFmtId="0" fontId="22" fillId="49" borderId="19" xfId="0" applyFont="1" applyFill="1" applyBorder="1" applyAlignment="1">
      <alignment horizontal="center" vertical="center"/>
    </xf>
    <xf numFmtId="1" fontId="22" fillId="49" borderId="19" xfId="0" applyNumberFormat="1" applyFont="1" applyFill="1" applyBorder="1" applyAlignment="1">
      <alignment horizontal="center" vertical="center"/>
    </xf>
    <xf numFmtId="0" fontId="58" fillId="49" borderId="17" xfId="0" applyFont="1" applyFill="1" applyBorder="1" applyAlignment="1">
      <alignment horizontal="center" vertical="center"/>
    </xf>
    <xf numFmtId="4" fontId="58" fillId="0" borderId="16" xfId="0" applyNumberFormat="1" applyFont="1" applyBorder="1" applyAlignment="1">
      <alignment/>
    </xf>
    <xf numFmtId="4" fontId="58" fillId="0" borderId="16" xfId="0" applyNumberFormat="1" applyFont="1" applyBorder="1" applyAlignment="1">
      <alignment horizontal="center"/>
    </xf>
    <xf numFmtId="4" fontId="23" fillId="0" borderId="16" xfId="87" applyNumberFormat="1" applyFont="1" applyFill="1" applyBorder="1" applyAlignment="1">
      <alignment horizontal="center" vertical="center"/>
      <protection/>
    </xf>
    <xf numFmtId="4" fontId="9" fillId="0" borderId="16" xfId="87" applyNumberFormat="1" applyFont="1" applyFill="1" applyBorder="1" applyAlignment="1">
      <alignment horizontal="center" vertical="center"/>
      <protection/>
    </xf>
    <xf numFmtId="4" fontId="9" fillId="0" borderId="16" xfId="71" applyNumberFormat="1" applyFont="1" applyFill="1" applyBorder="1" applyAlignment="1">
      <alignment horizontal="center" vertical="center"/>
    </xf>
    <xf numFmtId="4" fontId="9" fillId="0" borderId="16" xfId="71" applyNumberFormat="1" applyFont="1" applyFill="1" applyBorder="1" applyAlignment="1">
      <alignment horizontal="center" vertical="center" wrapText="1"/>
    </xf>
    <xf numFmtId="4" fontId="21" fillId="0" borderId="16" xfId="71" applyNumberFormat="1" applyFont="1" applyFill="1" applyBorder="1" applyAlignment="1">
      <alignment horizontal="center" vertical="center"/>
    </xf>
    <xf numFmtId="4" fontId="9" fillId="0" borderId="16" xfId="71" applyNumberFormat="1" applyFont="1" applyBorder="1" applyAlignment="1">
      <alignment horizontal="center" vertical="center"/>
    </xf>
    <xf numFmtId="4" fontId="23" fillId="0" borderId="16" xfId="87" applyNumberFormat="1" applyFont="1" applyFill="1" applyBorder="1" applyAlignment="1">
      <alignment vertical="center"/>
      <protection/>
    </xf>
    <xf numFmtId="4" fontId="9" fillId="0" borderId="16" xfId="87" applyNumberFormat="1" applyFont="1" applyFill="1" applyBorder="1" applyAlignment="1">
      <alignment horizontal="right" vertical="center"/>
      <protection/>
    </xf>
    <xf numFmtId="4" fontId="9" fillId="0" borderId="16" xfId="71" applyNumberFormat="1" applyFont="1" applyFill="1" applyBorder="1" applyAlignment="1">
      <alignment horizontal="right" vertical="center"/>
    </xf>
    <xf numFmtId="4" fontId="9" fillId="0" borderId="16" xfId="71" applyNumberFormat="1" applyFont="1" applyFill="1" applyBorder="1" applyAlignment="1">
      <alignment vertical="center" wrapText="1"/>
    </xf>
    <xf numFmtId="4" fontId="21" fillId="0" borderId="16" xfId="71" applyNumberFormat="1" applyFont="1" applyFill="1" applyBorder="1" applyAlignment="1">
      <alignment vertical="center"/>
    </xf>
    <xf numFmtId="4" fontId="9" fillId="0" borderId="16" xfId="71" applyNumberFormat="1" applyFont="1" applyBorder="1" applyAlignment="1">
      <alignment vertical="center"/>
    </xf>
    <xf numFmtId="4" fontId="8" fillId="0" borderId="16" xfId="0" applyNumberFormat="1" applyFont="1" applyBorder="1" applyAlignment="1">
      <alignment vertical="center" wrapText="1"/>
    </xf>
    <xf numFmtId="4" fontId="58" fillId="0" borderId="0" xfId="0" applyNumberFormat="1" applyFont="1" applyBorder="1" applyAlignment="1">
      <alignment/>
    </xf>
    <xf numFmtId="4" fontId="58" fillId="0" borderId="0" xfId="0" applyNumberFormat="1" applyFont="1" applyBorder="1" applyAlignment="1">
      <alignment horizontal="center"/>
    </xf>
    <xf numFmtId="0" fontId="58" fillId="0" borderId="0" xfId="0" applyFont="1" applyFill="1" applyAlignment="1">
      <alignment horizontal="left"/>
    </xf>
    <xf numFmtId="4" fontId="59" fillId="0" borderId="16" xfId="0" applyNumberFormat="1" applyFont="1" applyBorder="1" applyAlignment="1">
      <alignment/>
    </xf>
    <xf numFmtId="0" fontId="24" fillId="0" borderId="16" xfId="0" applyFont="1" applyBorder="1" applyAlignment="1">
      <alignment horizontal="center" vertical="center" textRotation="90" wrapText="1"/>
    </xf>
    <xf numFmtId="4" fontId="22" fillId="0" borderId="16" xfId="0" applyNumberFormat="1" applyFont="1" applyBorder="1" applyAlignment="1">
      <alignment horizontal="center" vertical="center" wrapText="1"/>
    </xf>
    <xf numFmtId="4" fontId="8" fillId="0" borderId="16" xfId="0" applyNumberFormat="1" applyFont="1" applyBorder="1" applyAlignment="1">
      <alignment/>
    </xf>
    <xf numFmtId="4" fontId="8" fillId="0" borderId="16" xfId="0" applyNumberFormat="1" applyFont="1" applyBorder="1" applyAlignment="1">
      <alignment horizontal="center"/>
    </xf>
    <xf numFmtId="4" fontId="8" fillId="49" borderId="16" xfId="0" applyNumberFormat="1" applyFont="1" applyFill="1" applyBorder="1" applyAlignment="1">
      <alignment/>
    </xf>
    <xf numFmtId="4" fontId="8" fillId="49" borderId="16" xfId="0" applyNumberFormat="1" applyFont="1" applyFill="1" applyBorder="1" applyAlignment="1">
      <alignment horizontal="center"/>
    </xf>
    <xf numFmtId="4" fontId="9" fillId="0" borderId="16" xfId="71" applyNumberFormat="1" applyFont="1" applyFill="1" applyBorder="1" applyAlignment="1">
      <alignment vertical="center"/>
    </xf>
    <xf numFmtId="4" fontId="22" fillId="49" borderId="16" xfId="0" applyNumberFormat="1" applyFont="1" applyFill="1" applyBorder="1" applyAlignment="1">
      <alignment/>
    </xf>
    <xf numFmtId="0" fontId="22" fillId="49" borderId="16" xfId="0" applyFont="1" applyFill="1" applyBorder="1" applyAlignment="1">
      <alignment horizontal="left" vertical="center" wrapText="1"/>
    </xf>
    <xf numFmtId="4" fontId="22" fillId="0" borderId="16" xfId="0" applyNumberFormat="1" applyFont="1" applyBorder="1" applyAlignment="1">
      <alignment/>
    </xf>
    <xf numFmtId="0" fontId="22" fillId="0" borderId="0" xfId="0" applyFont="1" applyAlignment="1">
      <alignment/>
    </xf>
    <xf numFmtId="0" fontId="3" fillId="0" borderId="0" xfId="0" applyFont="1" applyAlignment="1">
      <alignment/>
    </xf>
    <xf numFmtId="0" fontId="63" fillId="0" borderId="0" xfId="0" applyFont="1" applyAlignment="1">
      <alignment/>
    </xf>
    <xf numFmtId="0" fontId="0" fillId="0" borderId="0" xfId="0" applyBorder="1" applyAlignment="1">
      <alignment vertical="top" wrapText="1"/>
    </xf>
    <xf numFmtId="0" fontId="0" fillId="0" borderId="0" xfId="0" applyAlignment="1">
      <alignment vertical="top" wrapText="1"/>
    </xf>
    <xf numFmtId="0" fontId="58" fillId="0" borderId="0" xfId="0" applyFont="1" applyAlignment="1">
      <alignment horizontal="center"/>
    </xf>
    <xf numFmtId="0" fontId="61" fillId="0" borderId="16" xfId="0" applyFont="1" applyBorder="1" applyAlignment="1">
      <alignment horizontal="center" wrapText="1"/>
    </xf>
    <xf numFmtId="0" fontId="61" fillId="0" borderId="16" xfId="0" applyFont="1" applyBorder="1" applyAlignment="1">
      <alignment horizontal="center"/>
    </xf>
    <xf numFmtId="0" fontId="58" fillId="0" borderId="21" xfId="0" applyFont="1" applyBorder="1" applyAlignment="1">
      <alignment horizontal="center" wrapText="1"/>
    </xf>
    <xf numFmtId="0" fontId="58" fillId="0" borderId="22" xfId="0" applyFont="1" applyBorder="1" applyAlignment="1">
      <alignment horizontal="center" wrapText="1"/>
    </xf>
    <xf numFmtId="0" fontId="58" fillId="0" borderId="23" xfId="0" applyFont="1" applyBorder="1" applyAlignment="1">
      <alignment horizontal="center" wrapText="1"/>
    </xf>
    <xf numFmtId="0" fontId="62" fillId="0" borderId="21" xfId="0" applyFont="1" applyBorder="1" applyAlignment="1">
      <alignment horizontal="center" vertical="center"/>
    </xf>
    <xf numFmtId="0" fontId="62" fillId="0" borderId="22" xfId="0" applyFont="1" applyBorder="1" applyAlignment="1">
      <alignment horizontal="center" vertical="center"/>
    </xf>
    <xf numFmtId="0" fontId="62" fillId="0" borderId="23" xfId="0" applyFont="1" applyBorder="1" applyAlignment="1">
      <alignment horizontal="center" vertical="center"/>
    </xf>
    <xf numFmtId="0" fontId="61" fillId="0" borderId="0" xfId="0" applyFont="1" applyAlignment="1">
      <alignment horizontal="left" wrapText="1"/>
    </xf>
    <xf numFmtId="0" fontId="58" fillId="0" borderId="21" xfId="0" applyFont="1" applyBorder="1" applyAlignment="1">
      <alignment horizontal="right"/>
    </xf>
    <xf numFmtId="0" fontId="58" fillId="0" borderId="22" xfId="0" applyFont="1" applyBorder="1" applyAlignment="1">
      <alignment horizontal="right"/>
    </xf>
    <xf numFmtId="0" fontId="58" fillId="0" borderId="23" xfId="0" applyFont="1" applyBorder="1" applyAlignment="1">
      <alignment horizontal="right"/>
    </xf>
    <xf numFmtId="0" fontId="62" fillId="0" borderId="16" xfId="0" applyFont="1" applyBorder="1" applyAlignment="1">
      <alignment horizontal="center" vertical="center"/>
    </xf>
    <xf numFmtId="0" fontId="3" fillId="0" borderId="0" xfId="0" applyFont="1" applyAlignment="1">
      <alignment horizontal="left"/>
    </xf>
    <xf numFmtId="0" fontId="63" fillId="0" borderId="0" xfId="0" applyFont="1" applyAlignment="1">
      <alignment horizontal="left"/>
    </xf>
    <xf numFmtId="0" fontId="3" fillId="0" borderId="0" xfId="0" applyFont="1" applyAlignment="1">
      <alignment horizontal="left" vertical="center" wrapText="1"/>
    </xf>
    <xf numFmtId="0" fontId="63" fillId="0" borderId="0" xfId="0" applyFont="1" applyAlignment="1">
      <alignment horizontal="left" vertical="center" wrapText="1"/>
    </xf>
    <xf numFmtId="0" fontId="3" fillId="0" borderId="0" xfId="0" applyFont="1" applyAlignment="1">
      <alignment horizontal="left" vertical="center"/>
    </xf>
    <xf numFmtId="0" fontId="63" fillId="0" borderId="0" xfId="0" applyFont="1" applyAlignment="1">
      <alignment horizontal="left" vertical="center"/>
    </xf>
    <xf numFmtId="0" fontId="58" fillId="0" borderId="0" xfId="0" applyFont="1" applyBorder="1" applyAlignment="1">
      <alignment horizontal="right" vertical="top" wrapText="1"/>
    </xf>
    <xf numFmtId="0" fontId="61" fillId="0" borderId="21" xfId="0" applyFont="1" applyBorder="1" applyAlignment="1">
      <alignment horizontal="right"/>
    </xf>
    <xf numFmtId="0" fontId="61" fillId="0" borderId="22" xfId="0" applyFont="1" applyBorder="1" applyAlignment="1">
      <alignment horizontal="right"/>
    </xf>
    <xf numFmtId="0" fontId="61" fillId="0" borderId="23" xfId="0" applyFont="1" applyBorder="1" applyAlignment="1">
      <alignment horizontal="right"/>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3" fillId="0" borderId="0" xfId="0" applyFont="1" applyAlignment="1">
      <alignment horizontal="center" vertical="center"/>
    </xf>
    <xf numFmtId="0" fontId="66" fillId="0" borderId="0" xfId="0" applyFont="1" applyAlignment="1">
      <alignment horizontal="center"/>
    </xf>
    <xf numFmtId="0" fontId="63" fillId="0" borderId="0" xfId="0" applyFont="1" applyAlignment="1">
      <alignment horizontal="right" vertical="center"/>
    </xf>
    <xf numFmtId="0" fontId="67" fillId="0" borderId="0" xfId="0" applyFont="1" applyAlignment="1">
      <alignment horizontal="center" vertical="center"/>
    </xf>
    <xf numFmtId="0" fontId="63" fillId="0" borderId="0" xfId="0" applyFont="1" applyAlignment="1">
      <alignment horizontal="center"/>
    </xf>
    <xf numFmtId="0" fontId="58" fillId="0" borderId="16" xfId="0" applyFont="1" applyBorder="1" applyAlignment="1">
      <alignment horizontal="center" wrapText="1"/>
    </xf>
    <xf numFmtId="0" fontId="58" fillId="0" borderId="0" xfId="0" applyFont="1" applyAlignment="1">
      <alignment horizontal="center"/>
    </xf>
    <xf numFmtId="0" fontId="58" fillId="0" borderId="24" xfId="0" applyFont="1" applyBorder="1" applyAlignment="1">
      <alignment horizontal="center"/>
    </xf>
    <xf numFmtId="0" fontId="58" fillId="0" borderId="19" xfId="0" applyFont="1" applyBorder="1" applyAlignment="1">
      <alignment horizontal="center"/>
    </xf>
    <xf numFmtId="0" fontId="60" fillId="0" borderId="16" xfId="0" applyFont="1" applyBorder="1" applyAlignment="1">
      <alignment horizontal="right" vertical="center" wrapText="1"/>
    </xf>
    <xf numFmtId="0" fontId="59" fillId="0" borderId="16" xfId="0" applyFont="1" applyBorder="1" applyAlignment="1">
      <alignment horizontal="right" vertical="center" wrapText="1"/>
    </xf>
    <xf numFmtId="0" fontId="68" fillId="0" borderId="16" xfId="0" applyFont="1" applyBorder="1" applyAlignment="1">
      <alignment horizontal="right" vertical="center" wrapText="1"/>
    </xf>
    <xf numFmtId="0" fontId="58" fillId="0" borderId="16" xfId="0" applyFont="1" applyBorder="1" applyAlignment="1">
      <alignment horizontal="center"/>
    </xf>
    <xf numFmtId="0" fontId="24" fillId="0" borderId="16" xfId="0" applyFont="1" applyBorder="1" applyAlignment="1">
      <alignment horizontal="center" vertical="center"/>
    </xf>
    <xf numFmtId="0" fontId="7" fillId="49" borderId="16" xfId="0" applyFont="1" applyFill="1" applyBorder="1" applyAlignment="1">
      <alignment horizontal="center" vertical="center" textRotation="90"/>
    </xf>
    <xf numFmtId="0" fontId="24" fillId="0" borderId="16" xfId="0" applyFont="1" applyBorder="1" applyAlignment="1">
      <alignment horizontal="center"/>
    </xf>
    <xf numFmtId="0" fontId="8" fillId="0" borderId="16" xfId="0" applyFont="1" applyBorder="1" applyAlignment="1">
      <alignment horizontal="center" vertical="center"/>
    </xf>
    <xf numFmtId="0" fontId="24" fillId="0" borderId="16" xfId="0" applyFont="1" applyBorder="1" applyAlignment="1">
      <alignment horizontal="center" vertical="center" textRotation="90"/>
    </xf>
    <xf numFmtId="0" fontId="65" fillId="0" borderId="0" xfId="0" applyFont="1" applyBorder="1" applyAlignment="1">
      <alignment horizontal="center"/>
    </xf>
    <xf numFmtId="0" fontId="61" fillId="0" borderId="0" xfId="0" applyFont="1" applyBorder="1" applyAlignment="1">
      <alignment horizontal="center"/>
    </xf>
    <xf numFmtId="0" fontId="60" fillId="0" borderId="21" xfId="0" applyFont="1" applyBorder="1" applyAlignment="1">
      <alignment horizontal="right"/>
    </xf>
    <xf numFmtId="0" fontId="60" fillId="0" borderId="22" xfId="0" applyFont="1" applyBorder="1" applyAlignment="1">
      <alignment horizontal="right"/>
    </xf>
    <xf numFmtId="0" fontId="22" fillId="0" borderId="0" xfId="0" applyFont="1" applyAlignment="1">
      <alignment horizontal="right"/>
    </xf>
    <xf numFmtId="0" fontId="60" fillId="0" borderId="16" xfId="0" applyFont="1" applyBorder="1" applyAlignment="1">
      <alignment horizontal="center" vertical="center"/>
    </xf>
    <xf numFmtId="0" fontId="61" fillId="49" borderId="16" xfId="0" applyFont="1" applyFill="1" applyBorder="1" applyAlignment="1">
      <alignment horizontal="center" vertical="center" textRotation="90"/>
    </xf>
    <xf numFmtId="0" fontId="60" fillId="0" borderId="16" xfId="0" applyFont="1" applyBorder="1" applyAlignment="1">
      <alignment horizontal="center"/>
    </xf>
    <xf numFmtId="0" fontId="58" fillId="0" borderId="0" xfId="0" applyFont="1" applyAlignment="1">
      <alignment horizontal="left"/>
    </xf>
    <xf numFmtId="0" fontId="0" fillId="0" borderId="16" xfId="0" applyBorder="1" applyAlignment="1">
      <alignment vertical="top" wrapText="1"/>
    </xf>
    <xf numFmtId="0" fontId="58" fillId="0" borderId="0" xfId="0" applyFont="1" applyBorder="1" applyAlignment="1">
      <alignment horizontal="left" vertical="top" wrapText="1"/>
    </xf>
    <xf numFmtId="0" fontId="58" fillId="0" borderId="18" xfId="0" applyFont="1" applyBorder="1" applyAlignment="1">
      <alignment horizontal="left"/>
    </xf>
    <xf numFmtId="0" fontId="58" fillId="0" borderId="0" xfId="0" applyFont="1" applyAlignment="1">
      <alignment horizontal="left" vertical="top" wrapText="1"/>
    </xf>
    <xf numFmtId="0" fontId="60" fillId="0" borderId="23" xfId="0" applyFont="1" applyBorder="1" applyAlignment="1">
      <alignment horizontal="right"/>
    </xf>
    <xf numFmtId="0" fontId="59" fillId="0" borderId="16" xfId="0" applyFont="1" applyBorder="1" applyAlignment="1">
      <alignment horizontal="center" vertical="center" wrapText="1"/>
    </xf>
    <xf numFmtId="0" fontId="61" fillId="0" borderId="0" xfId="0" applyFont="1" applyAlignment="1">
      <alignment horizontal="left" vertical="top" wrapText="1"/>
    </xf>
  </cellXfs>
  <cellStyles count="89">
    <cellStyle name="Normal" xfId="0"/>
    <cellStyle name="20% - Accent1" xfId="15"/>
    <cellStyle name="20% - Accent2" xfId="16"/>
    <cellStyle name="20% - Accent3" xfId="17"/>
    <cellStyle name="20% - Accent4" xfId="18"/>
    <cellStyle name="20% - Accent5" xfId="19"/>
    <cellStyle name="20% - Accent6" xfId="20"/>
    <cellStyle name="20% no 1. izcēluma" xfId="21"/>
    <cellStyle name="20% no 2. izcēluma" xfId="22"/>
    <cellStyle name="20% no 3. izcēluma" xfId="23"/>
    <cellStyle name="20% no 4. izcēluma" xfId="24"/>
    <cellStyle name="20% no 5. izcēluma" xfId="25"/>
    <cellStyle name="20% no 6. izcēluma" xfId="26"/>
    <cellStyle name="40% - Accent1" xfId="27"/>
    <cellStyle name="40% - Accent2" xfId="28"/>
    <cellStyle name="40% - Accent3" xfId="29"/>
    <cellStyle name="40% - Accent4" xfId="30"/>
    <cellStyle name="40% - Accent5" xfId="31"/>
    <cellStyle name="40% - Accent6" xfId="32"/>
    <cellStyle name="40% no 1. izcēluma" xfId="33"/>
    <cellStyle name="40% no 2. izcēluma" xfId="34"/>
    <cellStyle name="40% no 3. izcēluma" xfId="35"/>
    <cellStyle name="40% no 4. izcēluma" xfId="36"/>
    <cellStyle name="40% no 5. izcēluma" xfId="37"/>
    <cellStyle name="40% no 6. izcēluma" xfId="38"/>
    <cellStyle name="60% - Accent1" xfId="39"/>
    <cellStyle name="60% - Accent2" xfId="40"/>
    <cellStyle name="60% - Accent3" xfId="41"/>
    <cellStyle name="60% - Accent4" xfId="42"/>
    <cellStyle name="60% - Accent5" xfId="43"/>
    <cellStyle name="60% - Accent6" xfId="44"/>
    <cellStyle name="60% no 1. izcēluma" xfId="45"/>
    <cellStyle name="60% no 2. izcēluma" xfId="46"/>
    <cellStyle name="60% no 3. izcēluma" xfId="47"/>
    <cellStyle name="60% no 4. izcēluma" xfId="48"/>
    <cellStyle name="60% no 5. izcēluma" xfId="49"/>
    <cellStyle name="60% no 6. izcēluma" xfId="50"/>
    <cellStyle name="Aprēķināšana" xfId="51"/>
    <cellStyle name="Bad" xfId="52"/>
    <cellStyle name="Brīdinājuma teksts" xfId="53"/>
    <cellStyle name="Check Cell" xfId="54"/>
    <cellStyle name="Explanatory Text" xfId="55"/>
    <cellStyle name="Good" xfId="56"/>
    <cellStyle name="Heading 1" xfId="57"/>
    <cellStyle name="Heading 2" xfId="58"/>
    <cellStyle name="Heading 3" xfId="59"/>
    <cellStyle name="Heading 4" xfId="60"/>
    <cellStyle name="Ievade" xfId="61"/>
    <cellStyle name="Izcēlums (1. veids)" xfId="62"/>
    <cellStyle name="Izcēlums (2. veids)" xfId="63"/>
    <cellStyle name="Izcēlums (3. veids)" xfId="64"/>
    <cellStyle name="Izcēlums (4. veids)" xfId="65"/>
    <cellStyle name="Izcēlums (5. veids)" xfId="66"/>
    <cellStyle name="Izcēlums (6. veids)" xfId="67"/>
    <cellStyle name="Izvade" xfId="68"/>
    <cellStyle name="Comma" xfId="69"/>
    <cellStyle name="Comma [0]" xfId="70"/>
    <cellStyle name="Komats 2" xfId="71"/>
    <cellStyle name="Kopsumma" xfId="72"/>
    <cellStyle name="Labs" xfId="73"/>
    <cellStyle name="Linked Cell" xfId="74"/>
    <cellStyle name="Neitrāls" xfId="75"/>
    <cellStyle name="Normal 2" xfId="76"/>
    <cellStyle name="Normal 3" xfId="77"/>
    <cellStyle name="Normal 3 2" xfId="78"/>
    <cellStyle name="Normal 4" xfId="79"/>
    <cellStyle name="Normal 6" xfId="80"/>
    <cellStyle name="Normal_lokalas tames forma2" xfId="81"/>
    <cellStyle name="Normal_Tāme" xfId="82"/>
    <cellStyle name="Nosaukums" xfId="83"/>
    <cellStyle name="Note" xfId="84"/>
    <cellStyle name="Parastais_BA-Junge_cehs-07.07.2016" xfId="85"/>
    <cellStyle name="Parastais_pielikums2" xfId="86"/>
    <cellStyle name="Parastais_Tame_1_T_Dzelzava_KN" xfId="87"/>
    <cellStyle name="Parasts 2" xfId="88"/>
    <cellStyle name="Paskaidrojošs teksts" xfId="89"/>
    <cellStyle name="Pārbaudes šūna" xfId="90"/>
    <cellStyle name="Piezīme" xfId="91"/>
    <cellStyle name="Percent" xfId="92"/>
    <cellStyle name="Saistīta šūna" xfId="93"/>
    <cellStyle name="Slikts" xfId="94"/>
    <cellStyle name="Stils 1" xfId="95"/>
    <cellStyle name="Style 1" xfId="96"/>
    <cellStyle name="Currency" xfId="97"/>
    <cellStyle name="Currency [0]" xfId="98"/>
    <cellStyle name="Virsraksts 1" xfId="99"/>
    <cellStyle name="Virsraksts 2" xfId="100"/>
    <cellStyle name="Virsraksts 3" xfId="101"/>
    <cellStyle name="Virsraksts 4"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V27"/>
  <sheetViews>
    <sheetView zoomScale="120" zoomScaleNormal="120" zoomScaleSheetLayoutView="98" zoomScalePageLayoutView="0" workbookViewId="0" topLeftCell="A1">
      <selection activeCell="P15" sqref="P15"/>
    </sheetView>
  </sheetViews>
  <sheetFormatPr defaultColWidth="9.140625" defaultRowHeight="15"/>
  <cols>
    <col min="1" max="1" width="10.00390625" style="0" customWidth="1"/>
  </cols>
  <sheetData>
    <row r="2" spans="11:14" ht="15.75">
      <c r="K2" s="163" t="s">
        <v>1</v>
      </c>
      <c r="L2" s="163"/>
      <c r="M2" s="163"/>
      <c r="N2" s="163"/>
    </row>
    <row r="3" spans="11:14" ht="15.75">
      <c r="K3" s="161" t="s">
        <v>9</v>
      </c>
      <c r="L3" s="161"/>
      <c r="M3" s="161"/>
      <c r="N3" s="161"/>
    </row>
    <row r="4" spans="11:14" ht="18.75">
      <c r="K4" s="164" t="s">
        <v>0</v>
      </c>
      <c r="L4" s="164"/>
      <c r="M4" s="164"/>
      <c r="N4" s="164"/>
    </row>
    <row r="5" spans="11:14" ht="15.75">
      <c r="K5" s="163" t="s">
        <v>10</v>
      </c>
      <c r="L5" s="163"/>
      <c r="M5" s="163"/>
      <c r="N5" s="163"/>
    </row>
    <row r="6" spans="11:14" ht="15.75">
      <c r="K6" s="165" t="s">
        <v>11</v>
      </c>
      <c r="L6" s="165"/>
      <c r="M6" s="165"/>
      <c r="N6" s="165"/>
    </row>
    <row r="7" spans="11:14" ht="15.75">
      <c r="K7" s="13"/>
      <c r="L7" s="13"/>
      <c r="M7" s="13"/>
      <c r="N7" s="13"/>
    </row>
    <row r="8" spans="5:10" ht="18.75">
      <c r="E8" s="162" t="s">
        <v>261</v>
      </c>
      <c r="F8" s="162"/>
      <c r="G8" s="162"/>
      <c r="H8" s="162"/>
      <c r="I8" s="162"/>
      <c r="J8" s="162"/>
    </row>
    <row r="10" spans="1:13" s="2" customFormat="1" ht="15.75">
      <c r="A10" s="148" t="s">
        <v>265</v>
      </c>
      <c r="B10" s="149"/>
      <c r="C10" s="149"/>
      <c r="D10" s="149"/>
      <c r="E10" s="149"/>
      <c r="F10" s="149"/>
      <c r="G10" s="149"/>
      <c r="H10" s="149"/>
      <c r="I10" s="149"/>
      <c r="J10" s="149"/>
      <c r="M10" s="20"/>
    </row>
    <row r="11" spans="1:22" s="25" customFormat="1" ht="15.75">
      <c r="A11" s="150" t="s">
        <v>90</v>
      </c>
      <c r="B11" s="151"/>
      <c r="C11" s="151"/>
      <c r="D11" s="151"/>
      <c r="E11" s="151"/>
      <c r="F11" s="151"/>
      <c r="G11" s="151"/>
      <c r="H11" s="151"/>
      <c r="I11" s="151"/>
      <c r="J11" s="151"/>
      <c r="K11" s="151"/>
      <c r="L11" s="151"/>
      <c r="M11" s="151"/>
      <c r="N11" s="151"/>
      <c r="Q11" s="26"/>
      <c r="R11" s="26"/>
      <c r="S11" s="26"/>
      <c r="T11" s="26"/>
      <c r="U11" s="26"/>
      <c r="V11" s="26"/>
    </row>
    <row r="12" spans="1:13" s="2" customFormat="1" ht="18.75" customHeight="1">
      <c r="A12" s="152" t="s">
        <v>266</v>
      </c>
      <c r="B12" s="153"/>
      <c r="C12" s="153"/>
      <c r="D12" s="153"/>
      <c r="E12" s="153"/>
      <c r="F12" s="153"/>
      <c r="G12" s="153"/>
      <c r="H12" s="153"/>
      <c r="I12" s="153"/>
      <c r="J12" s="153"/>
      <c r="M12" s="20"/>
    </row>
    <row r="13" spans="1:14" s="2" customFormat="1" ht="15.75">
      <c r="A13" s="143" t="s">
        <v>281</v>
      </c>
      <c r="B13" s="143"/>
      <c r="C13" s="143"/>
      <c r="D13" s="143"/>
      <c r="E13" s="143"/>
      <c r="F13" s="143"/>
      <c r="G13" s="143"/>
      <c r="H13" s="143"/>
      <c r="I13" s="143"/>
      <c r="J13" s="143"/>
      <c r="K13" s="143"/>
      <c r="L13" s="143"/>
      <c r="M13" s="143"/>
      <c r="N13" s="143"/>
    </row>
    <row r="14" ht="15">
      <c r="A14" t="s">
        <v>262</v>
      </c>
    </row>
    <row r="15" spans="9:14" ht="15.75">
      <c r="I15" s="161" t="s">
        <v>2</v>
      </c>
      <c r="J15" s="161"/>
      <c r="K15" s="161"/>
      <c r="L15" s="161"/>
      <c r="M15" s="161"/>
      <c r="N15" s="161"/>
    </row>
    <row r="17" spans="1:13" ht="32.25" customHeight="1">
      <c r="A17" s="5" t="s">
        <v>3</v>
      </c>
      <c r="B17" s="136" t="s">
        <v>4</v>
      </c>
      <c r="C17" s="136"/>
      <c r="D17" s="136"/>
      <c r="E17" s="136"/>
      <c r="F17" s="136"/>
      <c r="G17" s="136"/>
      <c r="H17" s="136"/>
      <c r="I17" s="136"/>
      <c r="J17" s="135" t="s">
        <v>5</v>
      </c>
      <c r="K17" s="136"/>
      <c r="L17" s="136"/>
      <c r="M17" s="4"/>
    </row>
    <row r="18" spans="1:12" ht="15.75">
      <c r="A18" s="6" t="s">
        <v>6</v>
      </c>
      <c r="B18" s="137" t="s">
        <v>92</v>
      </c>
      <c r="C18" s="138"/>
      <c r="D18" s="138"/>
      <c r="E18" s="138"/>
      <c r="F18" s="138"/>
      <c r="G18" s="138"/>
      <c r="H18" s="138"/>
      <c r="I18" s="139"/>
      <c r="J18" s="140"/>
      <c r="K18" s="141"/>
      <c r="L18" s="142"/>
    </row>
    <row r="19" spans="1:12" ht="15.75">
      <c r="A19" s="7"/>
      <c r="B19" s="155" t="s">
        <v>263</v>
      </c>
      <c r="C19" s="156"/>
      <c r="D19" s="156"/>
      <c r="E19" s="156"/>
      <c r="F19" s="156"/>
      <c r="G19" s="156"/>
      <c r="H19" s="156"/>
      <c r="I19" s="157"/>
      <c r="J19" s="140"/>
      <c r="K19" s="141"/>
      <c r="L19" s="142"/>
    </row>
    <row r="20" spans="1:12" ht="15.75">
      <c r="A20" s="144" t="s">
        <v>65</v>
      </c>
      <c r="B20" s="145"/>
      <c r="C20" s="145"/>
      <c r="D20" s="145"/>
      <c r="E20" s="145"/>
      <c r="F20" s="145"/>
      <c r="G20" s="145"/>
      <c r="H20" s="145"/>
      <c r="I20" s="146"/>
      <c r="J20" s="147"/>
      <c r="K20" s="147"/>
      <c r="L20" s="147"/>
    </row>
    <row r="21" spans="1:12" ht="15.75">
      <c r="A21" s="144" t="s">
        <v>264</v>
      </c>
      <c r="B21" s="145"/>
      <c r="C21" s="145"/>
      <c r="D21" s="145"/>
      <c r="E21" s="145"/>
      <c r="F21" s="145"/>
      <c r="G21" s="145"/>
      <c r="H21" s="145"/>
      <c r="I21" s="146"/>
      <c r="J21" s="158"/>
      <c r="K21" s="159"/>
      <c r="L21" s="160"/>
    </row>
    <row r="23" spans="1:2" s="40" customFormat="1" ht="15.75">
      <c r="A23" s="43" t="s">
        <v>63</v>
      </c>
      <c r="B23" s="43"/>
    </row>
    <row r="24" spans="1:2" s="40" customFormat="1" ht="12.75">
      <c r="A24" s="41"/>
      <c r="B24" s="42"/>
    </row>
    <row r="25" spans="1:4" s="40" customFormat="1" ht="15.75">
      <c r="A25" s="44" t="s">
        <v>64</v>
      </c>
      <c r="B25" s="45"/>
      <c r="C25" s="46"/>
      <c r="D25" s="47"/>
    </row>
    <row r="26" spans="1:9" ht="21" customHeight="1">
      <c r="A26" s="154"/>
      <c r="B26" s="154"/>
      <c r="C26" s="48"/>
      <c r="D26" s="48"/>
      <c r="E26" s="48"/>
      <c r="F26" s="8"/>
      <c r="G26" s="8"/>
      <c r="H26" s="8"/>
      <c r="I26" s="8"/>
    </row>
    <row r="27" spans="1:2" ht="15">
      <c r="A27" s="9"/>
      <c r="B27" s="12"/>
    </row>
  </sheetData>
  <sheetProtection/>
  <mergeCells count="22">
    <mergeCell ref="E8:J8"/>
    <mergeCell ref="K2:N2"/>
    <mergeCell ref="K3:N3"/>
    <mergeCell ref="K4:N4"/>
    <mergeCell ref="K5:N5"/>
    <mergeCell ref="K6:N6"/>
    <mergeCell ref="A10:J10"/>
    <mergeCell ref="A11:N11"/>
    <mergeCell ref="A12:J12"/>
    <mergeCell ref="A26:B26"/>
    <mergeCell ref="B19:I19"/>
    <mergeCell ref="J19:L19"/>
    <mergeCell ref="A21:I21"/>
    <mergeCell ref="J21:L21"/>
    <mergeCell ref="I15:N15"/>
    <mergeCell ref="B17:I17"/>
    <mergeCell ref="J17:L17"/>
    <mergeCell ref="B18:I18"/>
    <mergeCell ref="J18:L18"/>
    <mergeCell ref="A13:N13"/>
    <mergeCell ref="A20:I20"/>
    <mergeCell ref="J20:L20"/>
  </mergeCells>
  <printOptions/>
  <pageMargins left="0.7874015748031497" right="0.7874015748031497" top="0.984251968503937" bottom="0.984251968503937"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U28"/>
  <sheetViews>
    <sheetView zoomScale="110" zoomScaleNormal="110" zoomScaleSheetLayoutView="96" zoomScalePageLayoutView="0" workbookViewId="0" topLeftCell="A1">
      <selection activeCell="A19" sqref="A19:B19"/>
    </sheetView>
  </sheetViews>
  <sheetFormatPr defaultColWidth="9.140625" defaultRowHeight="15"/>
  <cols>
    <col min="1" max="1" width="11.7109375" style="2" customWidth="1"/>
    <col min="2" max="2" width="45.7109375" style="2" customWidth="1"/>
    <col min="3" max="3" width="11.8515625" style="2" customWidth="1"/>
    <col min="4" max="4" width="9.140625" style="2" customWidth="1"/>
    <col min="5" max="5" width="13.00390625" style="2" customWidth="1"/>
    <col min="6" max="6" width="11.8515625" style="2" customWidth="1"/>
    <col min="7" max="7" width="18.140625" style="2" customWidth="1"/>
    <col min="8" max="8" width="9.140625" style="2" customWidth="1"/>
    <col min="9" max="9" width="12.7109375" style="2" customWidth="1"/>
    <col min="10" max="16384" width="9.140625" style="2" customWidth="1"/>
  </cols>
  <sheetData>
    <row r="1" spans="2:10" ht="20.25">
      <c r="B1" s="27" t="s">
        <v>47</v>
      </c>
      <c r="C1" s="27"/>
      <c r="D1" s="27"/>
      <c r="E1" s="27"/>
      <c r="F1" s="27"/>
      <c r="G1" s="27"/>
      <c r="H1" s="27"/>
      <c r="I1" s="27"/>
      <c r="J1" s="27"/>
    </row>
    <row r="3" spans="1:13" ht="15.75">
      <c r="A3" s="148" t="str">
        <f>'Būvniecības koptāme'!A10:J10</f>
        <v>Pasūtītājs: Madonas novada Liezēres pagasta pārvalde</v>
      </c>
      <c r="B3" s="149"/>
      <c r="C3" s="149"/>
      <c r="D3" s="149"/>
      <c r="E3" s="149"/>
      <c r="F3" s="149"/>
      <c r="G3" s="149"/>
      <c r="H3" s="149"/>
      <c r="I3" s="149"/>
      <c r="J3" s="149"/>
      <c r="M3" s="59"/>
    </row>
    <row r="4" spans="1:21" s="25" customFormat="1" ht="15.75">
      <c r="A4" s="150" t="s">
        <v>90</v>
      </c>
      <c r="B4" s="151"/>
      <c r="C4" s="151"/>
      <c r="D4" s="151"/>
      <c r="E4" s="151"/>
      <c r="F4" s="151"/>
      <c r="G4" s="151"/>
      <c r="H4" s="151"/>
      <c r="I4" s="151"/>
      <c r="J4" s="151"/>
      <c r="K4" s="151"/>
      <c r="L4" s="151"/>
      <c r="M4" s="151"/>
      <c r="N4" s="151"/>
      <c r="P4" s="26"/>
      <c r="Q4" s="26"/>
      <c r="R4" s="26"/>
      <c r="S4" s="26"/>
      <c r="T4" s="26"/>
      <c r="U4" s="26"/>
    </row>
    <row r="5" spans="1:13" ht="18.75" customHeight="1">
      <c r="A5" s="152" t="s">
        <v>91</v>
      </c>
      <c r="B5" s="153"/>
      <c r="C5" s="153"/>
      <c r="D5" s="153"/>
      <c r="E5" s="153"/>
      <c r="F5" s="153"/>
      <c r="G5" s="153"/>
      <c r="H5" s="153"/>
      <c r="I5" s="153"/>
      <c r="J5" s="153"/>
      <c r="M5" s="59"/>
    </row>
    <row r="6" spans="1:14" ht="30.75" customHeight="1">
      <c r="A6" s="143" t="str">
        <f>'Būvniecības koptāme'!A13:N13</f>
        <v>Iepirkums: "Būvdarbu veikšana objektam "Liezēres ambulances ēkas vienkāršotā fasādes atjaunošana"", identifikācijas numurs MNP2017/25             
</v>
      </c>
      <c r="B6" s="143"/>
      <c r="C6" s="143"/>
      <c r="D6" s="143"/>
      <c r="E6" s="143"/>
      <c r="F6" s="143"/>
      <c r="G6" s="143"/>
      <c r="H6" s="95"/>
      <c r="I6" s="95"/>
      <c r="J6" s="95"/>
      <c r="K6" s="95"/>
      <c r="L6" s="95"/>
      <c r="M6" s="95"/>
      <c r="N6" s="95"/>
    </row>
    <row r="7" ht="15.75">
      <c r="A7" s="94" t="str">
        <f>'Būvniecības koptāme'!A14</f>
        <v>Pretendents:</v>
      </c>
    </row>
    <row r="8" spans="3:13" ht="15.75" customHeight="1">
      <c r="C8" s="189" t="s">
        <v>50</v>
      </c>
      <c r="D8" s="189"/>
      <c r="E8" s="189"/>
      <c r="F8" s="189"/>
      <c r="G8" s="189"/>
      <c r="J8" s="29"/>
      <c r="K8" s="29"/>
      <c r="L8" s="29"/>
      <c r="M8" s="29"/>
    </row>
    <row r="9" spans="3:13" ht="15.75" customHeight="1">
      <c r="C9" s="191" t="s">
        <v>48</v>
      </c>
      <c r="D9" s="191"/>
      <c r="E9" s="191"/>
      <c r="F9" s="191"/>
      <c r="G9" s="191"/>
      <c r="J9" s="19"/>
      <c r="K9" s="19"/>
      <c r="L9" s="19"/>
      <c r="M9" s="19"/>
    </row>
    <row r="11" spans="3:13" ht="15.75">
      <c r="C11" s="190" t="s">
        <v>49</v>
      </c>
      <c r="D11" s="190"/>
      <c r="E11" s="190"/>
      <c r="F11" s="190"/>
      <c r="G11" s="190"/>
      <c r="J11" s="30"/>
      <c r="K11" s="30"/>
      <c r="L11" s="30"/>
      <c r="M11" s="30"/>
    </row>
    <row r="12" spans="1:7" ht="15.75" customHeight="1">
      <c r="A12" s="166" t="s">
        <v>20</v>
      </c>
      <c r="B12" s="166" t="s">
        <v>55</v>
      </c>
      <c r="C12" s="166" t="s">
        <v>56</v>
      </c>
      <c r="D12" s="173" t="s">
        <v>51</v>
      </c>
      <c r="E12" s="173"/>
      <c r="F12" s="173"/>
      <c r="G12" s="168" t="s">
        <v>59</v>
      </c>
    </row>
    <row r="13" spans="1:7" ht="45">
      <c r="A13" s="166"/>
      <c r="B13" s="166"/>
      <c r="C13" s="166"/>
      <c r="D13" s="28" t="s">
        <v>57</v>
      </c>
      <c r="E13" s="193" t="s">
        <v>282</v>
      </c>
      <c r="F13" s="193" t="s">
        <v>58</v>
      </c>
      <c r="G13" s="169"/>
    </row>
    <row r="14" spans="1:7" ht="15.75">
      <c r="A14" s="6" t="s">
        <v>6</v>
      </c>
      <c r="B14" s="15" t="s">
        <v>93</v>
      </c>
      <c r="C14" s="15"/>
      <c r="D14" s="15"/>
      <c r="E14" s="15"/>
      <c r="F14" s="15"/>
      <c r="G14" s="15"/>
    </row>
    <row r="15" spans="1:7" ht="15.75">
      <c r="A15" s="6" t="s">
        <v>39</v>
      </c>
      <c r="B15" s="15" t="s">
        <v>94</v>
      </c>
      <c r="C15" s="15"/>
      <c r="D15" s="15"/>
      <c r="E15" s="15"/>
      <c r="F15" s="15"/>
      <c r="G15" s="15"/>
    </row>
    <row r="16" spans="1:7" ht="15.75">
      <c r="A16" s="170" t="s">
        <v>46</v>
      </c>
      <c r="B16" s="170"/>
      <c r="C16" s="31"/>
      <c r="D16" s="188"/>
      <c r="E16" s="188"/>
      <c r="F16" s="188"/>
      <c r="G16" s="188"/>
    </row>
    <row r="17" spans="1:7" ht="15.75">
      <c r="A17" s="171" t="s">
        <v>52</v>
      </c>
      <c r="B17" s="171"/>
      <c r="C17" s="31"/>
      <c r="D17" s="132"/>
      <c r="E17" s="133"/>
      <c r="F17" s="133"/>
      <c r="G17" s="133"/>
    </row>
    <row r="18" spans="1:7" ht="15.75">
      <c r="A18" s="172" t="s">
        <v>53</v>
      </c>
      <c r="B18" s="172"/>
      <c r="C18" s="31"/>
      <c r="D18" s="132"/>
      <c r="E18" s="133"/>
      <c r="F18" s="133"/>
      <c r="G18" s="133"/>
    </row>
    <row r="19" spans="1:7" ht="15.75">
      <c r="A19" s="171" t="s">
        <v>60</v>
      </c>
      <c r="B19" s="171"/>
      <c r="C19" s="31"/>
      <c r="D19" s="132"/>
      <c r="E19" s="133"/>
      <c r="F19" s="133"/>
      <c r="G19" s="133"/>
    </row>
    <row r="20" spans="1:7" ht="15.75">
      <c r="A20" s="170" t="s">
        <v>54</v>
      </c>
      <c r="B20" s="170"/>
      <c r="C20" s="31"/>
      <c r="D20" s="132"/>
      <c r="E20" s="133"/>
      <c r="F20" s="133"/>
      <c r="G20" s="133"/>
    </row>
    <row r="21" spans="1:7" ht="15.75">
      <c r="A21"/>
      <c r="B21"/>
      <c r="C21"/>
      <c r="D21"/>
      <c r="E21"/>
      <c r="F21"/>
      <c r="G21"/>
    </row>
    <row r="22" spans="1:7" ht="15.75">
      <c r="A22" s="34" t="s">
        <v>61</v>
      </c>
      <c r="B22" s="36"/>
      <c r="C22" s="36"/>
      <c r="D22" s="36"/>
      <c r="E22" s="36"/>
      <c r="F22" s="36"/>
      <c r="G22"/>
    </row>
    <row r="23" spans="1:6" ht="15.75">
      <c r="A23" s="34"/>
      <c r="B23" s="39" t="s">
        <v>7</v>
      </c>
      <c r="C23" s="34"/>
      <c r="D23" s="34"/>
      <c r="E23" s="37"/>
      <c r="F23" s="37"/>
    </row>
    <row r="24" spans="1:6" ht="15.75">
      <c r="A24" s="32"/>
      <c r="B24" s="32"/>
      <c r="C24" s="34"/>
      <c r="D24" s="34"/>
      <c r="E24" s="37"/>
      <c r="F24" s="37"/>
    </row>
    <row r="25" spans="1:6" ht="15.75">
      <c r="A25" s="34" t="s">
        <v>62</v>
      </c>
      <c r="B25" s="38"/>
      <c r="C25" s="38"/>
      <c r="D25" s="38"/>
      <c r="E25" s="38"/>
      <c r="F25" s="38"/>
    </row>
    <row r="26" spans="1:6" ht="15.75">
      <c r="A26" s="34"/>
      <c r="B26" s="39" t="s">
        <v>7</v>
      </c>
      <c r="C26" s="34"/>
      <c r="D26" s="34"/>
      <c r="E26" s="37"/>
      <c r="F26" s="37"/>
    </row>
    <row r="27" spans="1:6" ht="15.75">
      <c r="A27" s="34"/>
      <c r="B27" s="39"/>
      <c r="C27" s="34"/>
      <c r="D27" s="34"/>
      <c r="E27" s="37"/>
      <c r="F27" s="37"/>
    </row>
    <row r="28" spans="1:6" ht="15.75">
      <c r="A28" s="34" t="s">
        <v>8</v>
      </c>
      <c r="B28" s="49"/>
      <c r="C28" s="34"/>
      <c r="D28" s="34"/>
      <c r="E28" s="34"/>
      <c r="F28" s="34"/>
    </row>
  </sheetData>
  <sheetProtection/>
  <mergeCells count="17">
    <mergeCell ref="C8:G8"/>
    <mergeCell ref="C9:G9"/>
    <mergeCell ref="C11:G11"/>
    <mergeCell ref="A6:G6"/>
    <mergeCell ref="G12:G13"/>
    <mergeCell ref="A16:B16"/>
    <mergeCell ref="A17:B17"/>
    <mergeCell ref="A18:B18"/>
    <mergeCell ref="A19:B19"/>
    <mergeCell ref="A20:B20"/>
    <mergeCell ref="D12:F12"/>
    <mergeCell ref="A3:J3"/>
    <mergeCell ref="A4:N4"/>
    <mergeCell ref="A5:J5"/>
    <mergeCell ref="A12:A13"/>
    <mergeCell ref="B12:B13"/>
    <mergeCell ref="C12:C13"/>
  </mergeCells>
  <printOptions/>
  <pageMargins left="0.7874015748031497" right="0.7874015748031497" top="0.9448818897637796" bottom="0.9448818897637796" header="0.31496062992125984" footer="0.3149606299212598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AA90"/>
  <sheetViews>
    <sheetView zoomScaleSheetLayoutView="96" zoomScalePageLayoutView="0" workbookViewId="0" topLeftCell="A73">
      <selection activeCell="C93" sqref="C93"/>
    </sheetView>
  </sheetViews>
  <sheetFormatPr defaultColWidth="9.140625" defaultRowHeight="15"/>
  <cols>
    <col min="1" max="1" width="9.140625" style="50" customWidth="1"/>
    <col min="2" max="2" width="10.57421875" style="1" customWidth="1"/>
    <col min="3" max="3" width="39.8515625" style="53" customWidth="1"/>
    <col min="4" max="4" width="7.7109375" style="96" customWidth="1"/>
    <col min="5" max="5" width="9.28125" style="96" customWidth="1"/>
    <col min="6" max="6" width="10.57421875" style="0" customWidth="1"/>
    <col min="7" max="7" width="8.7109375" style="0" customWidth="1"/>
    <col min="8" max="8" width="7.140625" style="0" customWidth="1"/>
    <col min="9" max="9" width="6.57421875" style="0" customWidth="1"/>
    <col min="10" max="10" width="6.00390625" style="0" customWidth="1"/>
    <col min="11" max="11" width="7.140625" style="0" customWidth="1"/>
    <col min="12" max="12" width="8.140625" style="0" customWidth="1"/>
    <col min="13" max="13" width="8.140625" style="1" customWidth="1"/>
    <col min="15" max="15" width="10.57421875" style="0" customWidth="1"/>
  </cols>
  <sheetData>
    <row r="1" spans="1:13" s="16" customFormat="1" ht="15.75" customHeight="1">
      <c r="A1" s="24"/>
      <c r="B1" s="57"/>
      <c r="C1" s="58"/>
      <c r="D1" s="58"/>
      <c r="E1" s="58"/>
      <c r="F1" s="179" t="s">
        <v>12</v>
      </c>
      <c r="G1" s="179"/>
      <c r="H1" s="179"/>
      <c r="I1" s="179"/>
      <c r="J1" s="179"/>
      <c r="M1" s="57"/>
    </row>
    <row r="2" spans="3:22" ht="15.75" customHeight="1">
      <c r="C2" s="58"/>
      <c r="D2" s="58"/>
      <c r="E2" s="58"/>
      <c r="F2" s="180" t="s">
        <v>93</v>
      </c>
      <c r="G2" s="180"/>
      <c r="H2" s="180"/>
      <c r="I2" s="180"/>
      <c r="J2" s="180"/>
      <c r="Q2" s="16"/>
      <c r="R2" s="16"/>
      <c r="S2" s="16"/>
      <c r="T2" s="16"/>
      <c r="U2" s="16"/>
      <c r="V2" s="16"/>
    </row>
    <row r="3" spans="3:27" ht="15.75">
      <c r="C3" s="58"/>
      <c r="D3" s="58"/>
      <c r="E3" s="58"/>
      <c r="J3" s="2"/>
      <c r="K3" s="8"/>
      <c r="L3" s="8"/>
      <c r="M3" s="10"/>
      <c r="N3" s="8"/>
      <c r="O3" s="8"/>
      <c r="P3" s="8"/>
      <c r="Q3" s="17"/>
      <c r="R3" s="17"/>
      <c r="S3" s="17"/>
      <c r="T3" s="17"/>
      <c r="U3" s="17"/>
      <c r="V3" s="17"/>
      <c r="W3" s="8"/>
      <c r="X3" s="8"/>
      <c r="Y3" s="8"/>
      <c r="Z3" s="8"/>
      <c r="AA3" s="8"/>
    </row>
    <row r="4" spans="1:13" s="2" customFormat="1" ht="15.75">
      <c r="A4" s="130" t="str">
        <f>'Būvniecības koptāme'!A10:J10</f>
        <v>Pasūtītājs: Madonas novada Liezēres pagasta pārvalde</v>
      </c>
      <c r="B4" s="131"/>
      <c r="C4" s="131"/>
      <c r="D4" s="131"/>
      <c r="E4" s="131"/>
      <c r="F4" s="131"/>
      <c r="G4" s="131"/>
      <c r="H4" s="131"/>
      <c r="I4" s="131"/>
      <c r="J4" s="131"/>
      <c r="M4" s="59"/>
    </row>
    <row r="5" spans="1:21" s="60" customFormat="1" ht="15.75">
      <c r="A5" s="150" t="s">
        <v>90</v>
      </c>
      <c r="B5" s="151"/>
      <c r="C5" s="151"/>
      <c r="D5" s="151"/>
      <c r="E5" s="151"/>
      <c r="F5" s="151"/>
      <c r="G5" s="151"/>
      <c r="H5" s="151"/>
      <c r="I5" s="151"/>
      <c r="J5" s="151"/>
      <c r="K5" s="151"/>
      <c r="L5" s="151"/>
      <c r="M5" s="151"/>
      <c r="N5" s="151"/>
      <c r="P5" s="26"/>
      <c r="Q5" s="26"/>
      <c r="R5" s="26"/>
      <c r="S5" s="26"/>
      <c r="T5" s="26"/>
      <c r="U5" s="26"/>
    </row>
    <row r="6" spans="1:13" s="2" customFormat="1" ht="18.75" customHeight="1">
      <c r="A6" s="152" t="s">
        <v>266</v>
      </c>
      <c r="B6" s="153"/>
      <c r="C6" s="153"/>
      <c r="D6" s="153"/>
      <c r="E6" s="153"/>
      <c r="F6" s="153"/>
      <c r="G6" s="153"/>
      <c r="H6" s="153"/>
      <c r="I6" s="153"/>
      <c r="J6" s="153"/>
      <c r="M6" s="59"/>
    </row>
    <row r="7" spans="1:16" s="2" customFormat="1" ht="15.75" customHeight="1">
      <c r="A7" s="143" t="str">
        <f>'Būvniecības koptāme'!A13:N13</f>
        <v>Iepirkums: "Būvdarbu veikšana objektam "Liezēres ambulances ēkas vienkāršotā fasādes atjaunošana"", identifikācijas numurs MNP2017/25             
</v>
      </c>
      <c r="B7" s="143"/>
      <c r="C7" s="143"/>
      <c r="D7" s="143"/>
      <c r="E7" s="143"/>
      <c r="F7" s="143"/>
      <c r="G7" s="143"/>
      <c r="H7" s="143"/>
      <c r="I7" s="143"/>
      <c r="J7" s="143"/>
      <c r="K7" s="143"/>
      <c r="L7" s="143"/>
      <c r="M7" s="143"/>
      <c r="N7" s="143"/>
      <c r="O7" s="143"/>
      <c r="P7" s="143"/>
    </row>
    <row r="8" spans="1:6" ht="15.75">
      <c r="A8" s="94" t="str">
        <f>'Būvniecības koptāme'!A14</f>
        <v>Pretendents:</v>
      </c>
      <c r="D8" s="53"/>
      <c r="E8" s="53"/>
      <c r="F8" s="53"/>
    </row>
    <row r="9" spans="1:6" ht="15.75">
      <c r="A9" s="93"/>
      <c r="D9" s="53"/>
      <c r="E9" s="53"/>
      <c r="F9" s="53"/>
    </row>
    <row r="10" spans="1:16" s="61" customFormat="1" ht="15">
      <c r="A10" s="129" t="s">
        <v>285</v>
      </c>
      <c r="B10" s="129"/>
      <c r="C10" s="129"/>
      <c r="D10" s="129"/>
      <c r="E10" s="129"/>
      <c r="F10" s="129"/>
      <c r="G10" s="129"/>
      <c r="H10" s="129"/>
      <c r="K10" s="183" t="s">
        <v>95</v>
      </c>
      <c r="L10" s="183"/>
      <c r="M10" s="183"/>
      <c r="N10" s="183"/>
      <c r="O10" s="183"/>
      <c r="P10" s="183"/>
    </row>
    <row r="11" spans="4:6" ht="15.75">
      <c r="D11" s="53"/>
      <c r="E11" s="53"/>
      <c r="F11" s="53"/>
    </row>
    <row r="12" spans="1:16" ht="15">
      <c r="A12" s="177" t="s">
        <v>20</v>
      </c>
      <c r="B12" s="178" t="s">
        <v>14</v>
      </c>
      <c r="C12" s="174" t="s">
        <v>21</v>
      </c>
      <c r="D12" s="175" t="s">
        <v>15</v>
      </c>
      <c r="E12" s="175" t="s">
        <v>16</v>
      </c>
      <c r="F12" s="176" t="s">
        <v>17</v>
      </c>
      <c r="G12" s="176"/>
      <c r="H12" s="176"/>
      <c r="I12" s="176"/>
      <c r="J12" s="176"/>
      <c r="K12" s="176"/>
      <c r="L12" s="176" t="s">
        <v>18</v>
      </c>
      <c r="M12" s="176"/>
      <c r="N12" s="176"/>
      <c r="O12" s="176"/>
      <c r="P12" s="176"/>
    </row>
    <row r="13" spans="1:16" ht="95.25" customHeight="1">
      <c r="A13" s="177"/>
      <c r="B13" s="178"/>
      <c r="C13" s="174"/>
      <c r="D13" s="175"/>
      <c r="E13" s="175"/>
      <c r="F13" s="119" t="s">
        <v>25</v>
      </c>
      <c r="G13" s="119" t="s">
        <v>22</v>
      </c>
      <c r="H13" s="119" t="s">
        <v>23</v>
      </c>
      <c r="I13" s="119" t="s">
        <v>283</v>
      </c>
      <c r="J13" s="119" t="s">
        <v>24</v>
      </c>
      <c r="K13" s="119" t="s">
        <v>26</v>
      </c>
      <c r="L13" s="119" t="s">
        <v>19</v>
      </c>
      <c r="M13" s="119" t="s">
        <v>23</v>
      </c>
      <c r="N13" s="119" t="s">
        <v>283</v>
      </c>
      <c r="O13" s="119" t="s">
        <v>24</v>
      </c>
      <c r="P13" s="119" t="s">
        <v>27</v>
      </c>
    </row>
    <row r="14" spans="1:16" ht="15">
      <c r="A14" s="62" t="s">
        <v>6</v>
      </c>
      <c r="B14" s="62"/>
      <c r="C14" s="63" t="s">
        <v>66</v>
      </c>
      <c r="D14" s="97"/>
      <c r="E14" s="98"/>
      <c r="F14" s="119"/>
      <c r="G14" s="119"/>
      <c r="H14" s="119"/>
      <c r="I14" s="119"/>
      <c r="J14" s="119"/>
      <c r="K14" s="119"/>
      <c r="L14" s="119"/>
      <c r="M14" s="119"/>
      <c r="N14" s="119"/>
      <c r="O14" s="119"/>
      <c r="P14" s="119"/>
    </row>
    <row r="15" spans="1:16" ht="30">
      <c r="A15" s="71" t="s">
        <v>32</v>
      </c>
      <c r="B15" s="72" t="s">
        <v>67</v>
      </c>
      <c r="C15" s="65" t="s">
        <v>189</v>
      </c>
      <c r="D15" s="80" t="s">
        <v>28</v>
      </c>
      <c r="E15" s="78">
        <v>233.8</v>
      </c>
      <c r="F15" s="120"/>
      <c r="G15" s="120"/>
      <c r="H15" s="120"/>
      <c r="I15" s="120"/>
      <c r="J15" s="120"/>
      <c r="K15" s="120"/>
      <c r="L15" s="120"/>
      <c r="M15" s="120"/>
      <c r="N15" s="120"/>
      <c r="O15" s="120"/>
      <c r="P15" s="120"/>
    </row>
    <row r="16" spans="1:16" ht="30">
      <c r="A16" s="71" t="s">
        <v>33</v>
      </c>
      <c r="B16" s="72" t="s">
        <v>67</v>
      </c>
      <c r="C16" s="65" t="s">
        <v>190</v>
      </c>
      <c r="D16" s="79" t="s">
        <v>28</v>
      </c>
      <c r="E16" s="78">
        <v>6.9</v>
      </c>
      <c r="F16" s="121"/>
      <c r="G16" s="121"/>
      <c r="H16" s="121"/>
      <c r="I16" s="121"/>
      <c r="J16" s="121"/>
      <c r="K16" s="121"/>
      <c r="L16" s="121"/>
      <c r="M16" s="122"/>
      <c r="N16" s="121"/>
      <c r="O16" s="121"/>
      <c r="P16" s="121"/>
    </row>
    <row r="17" spans="1:16" ht="30">
      <c r="A17" s="71" t="s">
        <v>110</v>
      </c>
      <c r="B17" s="72" t="s">
        <v>67</v>
      </c>
      <c r="C17" s="66" t="s">
        <v>191</v>
      </c>
      <c r="D17" s="79" t="s">
        <v>28</v>
      </c>
      <c r="E17" s="78">
        <f>E15+E16</f>
        <v>240.7</v>
      </c>
      <c r="F17" s="121"/>
      <c r="G17" s="121"/>
      <c r="H17" s="121"/>
      <c r="I17" s="121"/>
      <c r="J17" s="121"/>
      <c r="K17" s="121"/>
      <c r="L17" s="121"/>
      <c r="M17" s="122"/>
      <c r="N17" s="121"/>
      <c r="O17" s="121"/>
      <c r="P17" s="121"/>
    </row>
    <row r="18" spans="1:16" ht="15.75">
      <c r="A18" s="71" t="s">
        <v>111</v>
      </c>
      <c r="B18" s="72" t="s">
        <v>67</v>
      </c>
      <c r="C18" s="66" t="s">
        <v>192</v>
      </c>
      <c r="D18" s="79" t="s">
        <v>28</v>
      </c>
      <c r="E18" s="78">
        <v>40.83</v>
      </c>
      <c r="F18" s="121"/>
      <c r="G18" s="121"/>
      <c r="H18" s="121"/>
      <c r="I18" s="121"/>
      <c r="J18" s="121"/>
      <c r="K18" s="121"/>
      <c r="L18" s="121"/>
      <c r="M18" s="122"/>
      <c r="N18" s="121"/>
      <c r="O18" s="121"/>
      <c r="P18" s="121"/>
    </row>
    <row r="19" spans="1:16" ht="15.75">
      <c r="A19" s="71" t="s">
        <v>112</v>
      </c>
      <c r="B19" s="72" t="s">
        <v>67</v>
      </c>
      <c r="C19" s="66" t="s">
        <v>193</v>
      </c>
      <c r="D19" s="80" t="s">
        <v>28</v>
      </c>
      <c r="E19" s="78">
        <v>220.5</v>
      </c>
      <c r="F19" s="121"/>
      <c r="G19" s="121"/>
      <c r="H19" s="121"/>
      <c r="I19" s="121"/>
      <c r="J19" s="121"/>
      <c r="K19" s="121"/>
      <c r="L19" s="121"/>
      <c r="M19" s="122"/>
      <c r="N19" s="121"/>
      <c r="O19" s="121"/>
      <c r="P19" s="121"/>
    </row>
    <row r="20" spans="1:16" ht="30">
      <c r="A20" s="71" t="s">
        <v>113</v>
      </c>
      <c r="B20" s="72" t="s">
        <v>67</v>
      </c>
      <c r="C20" s="66" t="s">
        <v>194</v>
      </c>
      <c r="D20" s="79" t="s">
        <v>28</v>
      </c>
      <c r="E20" s="78">
        <v>47.1</v>
      </c>
      <c r="F20" s="121"/>
      <c r="G20" s="121"/>
      <c r="H20" s="121"/>
      <c r="I20" s="121"/>
      <c r="J20" s="121"/>
      <c r="K20" s="121"/>
      <c r="L20" s="121"/>
      <c r="M20" s="122"/>
      <c r="N20" s="121"/>
      <c r="O20" s="121"/>
      <c r="P20" s="121"/>
    </row>
    <row r="21" spans="1:16" ht="30">
      <c r="A21" s="71" t="s">
        <v>114</v>
      </c>
      <c r="B21" s="72" t="s">
        <v>67</v>
      </c>
      <c r="C21" s="66" t="s">
        <v>195</v>
      </c>
      <c r="D21" s="80" t="s">
        <v>28</v>
      </c>
      <c r="E21" s="78">
        <f>E19+E20</f>
        <v>267.6</v>
      </c>
      <c r="F21" s="121"/>
      <c r="G21" s="121"/>
      <c r="H21" s="121"/>
      <c r="I21" s="121"/>
      <c r="J21" s="121"/>
      <c r="K21" s="121"/>
      <c r="L21" s="121"/>
      <c r="M21" s="122"/>
      <c r="N21" s="121"/>
      <c r="O21" s="121"/>
      <c r="P21" s="121"/>
    </row>
    <row r="22" spans="1:16" ht="30">
      <c r="A22" s="71" t="s">
        <v>115</v>
      </c>
      <c r="B22" s="72" t="s">
        <v>67</v>
      </c>
      <c r="C22" s="66" t="s">
        <v>196</v>
      </c>
      <c r="D22" s="79" t="s">
        <v>28</v>
      </c>
      <c r="E22" s="78">
        <v>34.32</v>
      </c>
      <c r="F22" s="121"/>
      <c r="G22" s="121"/>
      <c r="H22" s="121"/>
      <c r="I22" s="121"/>
      <c r="J22" s="121"/>
      <c r="K22" s="121"/>
      <c r="L22" s="121"/>
      <c r="M22" s="122"/>
      <c r="N22" s="121"/>
      <c r="O22" s="121"/>
      <c r="P22" s="121"/>
    </row>
    <row r="23" spans="1:16" ht="30">
      <c r="A23" s="71" t="s">
        <v>207</v>
      </c>
      <c r="B23" s="72" t="s">
        <v>67</v>
      </c>
      <c r="C23" s="66" t="s">
        <v>197</v>
      </c>
      <c r="D23" s="79" t="s">
        <v>28</v>
      </c>
      <c r="E23" s="78">
        <v>137.87</v>
      </c>
      <c r="F23" s="121"/>
      <c r="G23" s="121"/>
      <c r="H23" s="121"/>
      <c r="I23" s="121"/>
      <c r="J23" s="121"/>
      <c r="K23" s="121"/>
      <c r="L23" s="121"/>
      <c r="M23" s="122"/>
      <c r="N23" s="121"/>
      <c r="O23" s="121"/>
      <c r="P23" s="121"/>
    </row>
    <row r="24" spans="1:16" ht="15.75">
      <c r="A24" s="71" t="s">
        <v>208</v>
      </c>
      <c r="B24" s="72" t="s">
        <v>67</v>
      </c>
      <c r="C24" s="66" t="s">
        <v>198</v>
      </c>
      <c r="D24" s="80" t="s">
        <v>28</v>
      </c>
      <c r="E24" s="78">
        <v>51.89</v>
      </c>
      <c r="F24" s="123"/>
      <c r="G24" s="123"/>
      <c r="H24" s="123"/>
      <c r="I24" s="123"/>
      <c r="J24" s="123"/>
      <c r="K24" s="123"/>
      <c r="L24" s="123"/>
      <c r="M24" s="124"/>
      <c r="N24" s="123"/>
      <c r="O24" s="123"/>
      <c r="P24" s="123"/>
    </row>
    <row r="25" spans="1:16" ht="15.75">
      <c r="A25" s="71" t="s">
        <v>209</v>
      </c>
      <c r="B25" s="72" t="s">
        <v>67</v>
      </c>
      <c r="C25" s="66" t="s">
        <v>199</v>
      </c>
      <c r="D25" s="79" t="s">
        <v>28</v>
      </c>
      <c r="E25" s="78">
        <v>9.88</v>
      </c>
      <c r="F25" s="123"/>
      <c r="G25" s="123"/>
      <c r="H25" s="123"/>
      <c r="I25" s="123"/>
      <c r="J25" s="123"/>
      <c r="K25" s="123"/>
      <c r="L25" s="123"/>
      <c r="M25" s="124"/>
      <c r="N25" s="123"/>
      <c r="O25" s="123"/>
      <c r="P25" s="123"/>
    </row>
    <row r="26" spans="1:16" ht="15.75">
      <c r="A26" s="71" t="s">
        <v>210</v>
      </c>
      <c r="B26" s="72" t="s">
        <v>67</v>
      </c>
      <c r="C26" s="66" t="s">
        <v>200</v>
      </c>
      <c r="D26" s="79" t="s">
        <v>31</v>
      </c>
      <c r="E26" s="78">
        <v>7.4</v>
      </c>
      <c r="F26" s="123"/>
      <c r="G26" s="123"/>
      <c r="H26" s="123"/>
      <c r="I26" s="123"/>
      <c r="J26" s="123"/>
      <c r="K26" s="123"/>
      <c r="L26" s="123"/>
      <c r="M26" s="124"/>
      <c r="N26" s="123"/>
      <c r="O26" s="123"/>
      <c r="P26" s="123"/>
    </row>
    <row r="27" spans="1:16" ht="18" customHeight="1">
      <c r="A27" s="71" t="s">
        <v>211</v>
      </c>
      <c r="B27" s="72" t="s">
        <v>67</v>
      </c>
      <c r="C27" s="66" t="s">
        <v>103</v>
      </c>
      <c r="D27" s="79" t="s">
        <v>31</v>
      </c>
      <c r="E27" s="78">
        <v>95</v>
      </c>
      <c r="F27" s="123"/>
      <c r="G27" s="123"/>
      <c r="H27" s="123"/>
      <c r="I27" s="123"/>
      <c r="J27" s="123"/>
      <c r="K27" s="123"/>
      <c r="L27" s="123"/>
      <c r="M27" s="124"/>
      <c r="N27" s="123"/>
      <c r="O27" s="123"/>
      <c r="P27" s="123"/>
    </row>
    <row r="28" spans="1:16" ht="15">
      <c r="A28" s="67" t="s">
        <v>39</v>
      </c>
      <c r="B28" s="67"/>
      <c r="C28" s="68" t="s">
        <v>201</v>
      </c>
      <c r="D28" s="80"/>
      <c r="E28" s="78"/>
      <c r="F28" s="102"/>
      <c r="G28" s="103"/>
      <c r="H28" s="104"/>
      <c r="I28" s="104"/>
      <c r="J28" s="105"/>
      <c r="K28" s="105"/>
      <c r="L28" s="106"/>
      <c r="M28" s="105"/>
      <c r="N28" s="107"/>
      <c r="O28" s="107"/>
      <c r="P28" s="104"/>
    </row>
    <row r="29" spans="1:16" ht="15">
      <c r="A29" s="71" t="s">
        <v>69</v>
      </c>
      <c r="B29" s="67"/>
      <c r="C29" s="88" t="s">
        <v>202</v>
      </c>
      <c r="D29" s="80"/>
      <c r="E29" s="78"/>
      <c r="F29" s="108"/>
      <c r="G29" s="109"/>
      <c r="H29" s="110"/>
      <c r="I29" s="110"/>
      <c r="J29" s="111"/>
      <c r="K29" s="111"/>
      <c r="L29" s="112"/>
      <c r="M29" s="111"/>
      <c r="N29" s="113"/>
      <c r="O29" s="113"/>
      <c r="P29" s="125"/>
    </row>
    <row r="30" spans="1:16" ht="30">
      <c r="A30" s="71" t="s">
        <v>70</v>
      </c>
      <c r="B30" s="71" t="s">
        <v>68</v>
      </c>
      <c r="C30" s="69" t="s">
        <v>108</v>
      </c>
      <c r="D30" s="80" t="s">
        <v>31</v>
      </c>
      <c r="E30" s="78">
        <v>15.1</v>
      </c>
      <c r="F30" s="102"/>
      <c r="G30" s="103"/>
      <c r="H30" s="104"/>
      <c r="I30" s="104"/>
      <c r="J30" s="105"/>
      <c r="K30" s="105"/>
      <c r="L30" s="106"/>
      <c r="M30" s="105"/>
      <c r="N30" s="107"/>
      <c r="O30" s="107"/>
      <c r="P30" s="104"/>
    </row>
    <row r="31" spans="1:16" ht="45">
      <c r="A31" s="71" t="s">
        <v>71</v>
      </c>
      <c r="B31" s="71" t="s">
        <v>68</v>
      </c>
      <c r="C31" s="69" t="s">
        <v>252</v>
      </c>
      <c r="D31" s="80" t="s">
        <v>28</v>
      </c>
      <c r="E31" s="78">
        <v>49.93</v>
      </c>
      <c r="F31" s="102"/>
      <c r="G31" s="103"/>
      <c r="H31" s="104"/>
      <c r="I31" s="104"/>
      <c r="J31" s="105"/>
      <c r="K31" s="105"/>
      <c r="L31" s="106"/>
      <c r="M31" s="105"/>
      <c r="N31" s="107"/>
      <c r="O31" s="107"/>
      <c r="P31" s="104"/>
    </row>
    <row r="32" spans="1:16" ht="45">
      <c r="A32" s="71" t="s">
        <v>72</v>
      </c>
      <c r="B32" s="71" t="s">
        <v>68</v>
      </c>
      <c r="C32" s="70" t="s">
        <v>252</v>
      </c>
      <c r="D32" s="80" t="s">
        <v>28</v>
      </c>
      <c r="E32" s="78">
        <v>23.11</v>
      </c>
      <c r="F32" s="126"/>
      <c r="G32" s="123"/>
      <c r="H32" s="123"/>
      <c r="I32" s="123"/>
      <c r="J32" s="123"/>
      <c r="K32" s="123"/>
      <c r="L32" s="123"/>
      <c r="M32" s="124"/>
      <c r="N32" s="123"/>
      <c r="O32" s="123"/>
      <c r="P32" s="123"/>
    </row>
    <row r="33" spans="1:16" ht="45">
      <c r="A33" s="71" t="s">
        <v>73</v>
      </c>
      <c r="B33" s="71" t="s">
        <v>68</v>
      </c>
      <c r="C33" s="69" t="s">
        <v>254</v>
      </c>
      <c r="D33" s="80" t="s">
        <v>28</v>
      </c>
      <c r="E33" s="78">
        <v>23.11</v>
      </c>
      <c r="F33" s="126"/>
      <c r="G33" s="123"/>
      <c r="H33" s="123"/>
      <c r="I33" s="123"/>
      <c r="J33" s="123"/>
      <c r="K33" s="123"/>
      <c r="L33" s="123"/>
      <c r="M33" s="124"/>
      <c r="N33" s="123"/>
      <c r="O33" s="123"/>
      <c r="P33" s="123"/>
    </row>
    <row r="34" spans="1:16" ht="45">
      <c r="A34" s="71" t="s">
        <v>116</v>
      </c>
      <c r="B34" s="71" t="s">
        <v>68</v>
      </c>
      <c r="C34" s="69" t="s">
        <v>279</v>
      </c>
      <c r="D34" s="80" t="s">
        <v>28</v>
      </c>
      <c r="E34" s="78">
        <v>37</v>
      </c>
      <c r="F34" s="126"/>
      <c r="G34" s="123"/>
      <c r="H34" s="123"/>
      <c r="I34" s="123"/>
      <c r="J34" s="123"/>
      <c r="K34" s="123"/>
      <c r="L34" s="123"/>
      <c r="M34" s="124"/>
      <c r="N34" s="123"/>
      <c r="O34" s="123"/>
      <c r="P34" s="123"/>
    </row>
    <row r="35" spans="1:16" ht="15.75">
      <c r="A35" s="71" t="s">
        <v>117</v>
      </c>
      <c r="B35" s="71"/>
      <c r="C35" s="88" t="s">
        <v>203</v>
      </c>
      <c r="D35" s="80"/>
      <c r="E35" s="78"/>
      <c r="F35" s="126"/>
      <c r="G35" s="123"/>
      <c r="H35" s="123"/>
      <c r="I35" s="123"/>
      <c r="J35" s="123"/>
      <c r="K35" s="123"/>
      <c r="L35" s="123"/>
      <c r="M35" s="124"/>
      <c r="N35" s="123"/>
      <c r="O35" s="123"/>
      <c r="P35" s="123"/>
    </row>
    <row r="36" spans="1:16" ht="45">
      <c r="A36" s="71" t="s">
        <v>212</v>
      </c>
      <c r="B36" s="71" t="s">
        <v>68</v>
      </c>
      <c r="C36" s="69" t="s">
        <v>267</v>
      </c>
      <c r="D36" s="80" t="s">
        <v>31</v>
      </c>
      <c r="E36" s="78">
        <v>1.8</v>
      </c>
      <c r="F36" s="126"/>
      <c r="G36" s="123"/>
      <c r="H36" s="123"/>
      <c r="I36" s="123"/>
      <c r="J36" s="123"/>
      <c r="K36" s="123"/>
      <c r="L36" s="123"/>
      <c r="M36" s="124"/>
      <c r="N36" s="123"/>
      <c r="O36" s="123"/>
      <c r="P36" s="123"/>
    </row>
    <row r="37" spans="1:16" ht="15.75">
      <c r="A37" s="71" t="s">
        <v>213</v>
      </c>
      <c r="B37" s="71" t="s">
        <v>68</v>
      </c>
      <c r="C37" s="69" t="s">
        <v>204</v>
      </c>
      <c r="D37" s="80" t="s">
        <v>28</v>
      </c>
      <c r="E37" s="78">
        <v>1.59</v>
      </c>
      <c r="F37" s="126"/>
      <c r="G37" s="123"/>
      <c r="H37" s="123"/>
      <c r="I37" s="123"/>
      <c r="J37" s="123"/>
      <c r="K37" s="123"/>
      <c r="L37" s="123"/>
      <c r="M37" s="124"/>
      <c r="N37" s="123"/>
      <c r="O37" s="123"/>
      <c r="P37" s="123"/>
    </row>
    <row r="38" spans="1:16" ht="30">
      <c r="A38" s="71" t="s">
        <v>214</v>
      </c>
      <c r="B38" s="71" t="s">
        <v>68</v>
      </c>
      <c r="C38" s="69" t="s">
        <v>205</v>
      </c>
      <c r="D38" s="80" t="s">
        <v>28</v>
      </c>
      <c r="E38" s="78">
        <v>220.5</v>
      </c>
      <c r="F38" s="126"/>
      <c r="G38" s="123"/>
      <c r="H38" s="123"/>
      <c r="I38" s="123"/>
      <c r="J38" s="123"/>
      <c r="K38" s="123"/>
      <c r="L38" s="123"/>
      <c r="M38" s="124"/>
      <c r="N38" s="123"/>
      <c r="O38" s="123"/>
      <c r="P38" s="123"/>
    </row>
    <row r="39" spans="1:16" ht="15.75">
      <c r="A39" s="71" t="s">
        <v>215</v>
      </c>
      <c r="B39" s="71" t="s">
        <v>68</v>
      </c>
      <c r="C39" s="69" t="s">
        <v>126</v>
      </c>
      <c r="D39" s="80" t="s">
        <v>28</v>
      </c>
      <c r="E39" s="78">
        <v>220.5</v>
      </c>
      <c r="F39" s="126"/>
      <c r="G39" s="123"/>
      <c r="H39" s="123"/>
      <c r="I39" s="123"/>
      <c r="J39" s="123"/>
      <c r="K39" s="123"/>
      <c r="L39" s="123"/>
      <c r="M39" s="124"/>
      <c r="N39" s="123"/>
      <c r="O39" s="123"/>
      <c r="P39" s="123"/>
    </row>
    <row r="40" spans="1:16" ht="75">
      <c r="A40" s="71" t="s">
        <v>216</v>
      </c>
      <c r="B40" s="71" t="s">
        <v>68</v>
      </c>
      <c r="C40" s="69" t="s">
        <v>268</v>
      </c>
      <c r="D40" s="80" t="s">
        <v>28</v>
      </c>
      <c r="E40" s="78">
        <v>220.5</v>
      </c>
      <c r="F40" s="126"/>
      <c r="G40" s="123"/>
      <c r="H40" s="123"/>
      <c r="I40" s="123"/>
      <c r="J40" s="123"/>
      <c r="K40" s="123"/>
      <c r="L40" s="123"/>
      <c r="M40" s="124"/>
      <c r="N40" s="123"/>
      <c r="O40" s="123"/>
      <c r="P40" s="123"/>
    </row>
    <row r="41" spans="1:16" ht="15.75">
      <c r="A41" s="71" t="s">
        <v>217</v>
      </c>
      <c r="B41" s="71" t="s">
        <v>68</v>
      </c>
      <c r="C41" s="69" t="s">
        <v>206</v>
      </c>
      <c r="D41" s="80" t="s">
        <v>28</v>
      </c>
      <c r="E41" s="78">
        <v>220.5</v>
      </c>
      <c r="F41" s="126"/>
      <c r="G41" s="123"/>
      <c r="H41" s="123"/>
      <c r="I41" s="123"/>
      <c r="J41" s="123"/>
      <c r="K41" s="123"/>
      <c r="L41" s="123"/>
      <c r="M41" s="124"/>
      <c r="N41" s="123"/>
      <c r="O41" s="123"/>
      <c r="P41" s="123"/>
    </row>
    <row r="42" spans="1:16" ht="30">
      <c r="A42" s="71" t="s">
        <v>218</v>
      </c>
      <c r="B42" s="71" t="s">
        <v>68</v>
      </c>
      <c r="C42" s="69" t="s">
        <v>128</v>
      </c>
      <c r="D42" s="80" t="s">
        <v>29</v>
      </c>
      <c r="E42" s="78">
        <v>45.15</v>
      </c>
      <c r="F42" s="126"/>
      <c r="G42" s="123"/>
      <c r="H42" s="123"/>
      <c r="I42" s="123"/>
      <c r="J42" s="123"/>
      <c r="K42" s="123"/>
      <c r="L42" s="123"/>
      <c r="M42" s="114"/>
      <c r="N42" s="123"/>
      <c r="O42" s="123"/>
      <c r="P42" s="123"/>
    </row>
    <row r="43" spans="1:16" ht="30">
      <c r="A43" s="71" t="s">
        <v>219</v>
      </c>
      <c r="B43" s="71" t="s">
        <v>68</v>
      </c>
      <c r="C43" s="69" t="s">
        <v>129</v>
      </c>
      <c r="D43" s="80" t="s">
        <v>29</v>
      </c>
      <c r="E43" s="78">
        <v>88.2</v>
      </c>
      <c r="F43" s="126"/>
      <c r="G43" s="123"/>
      <c r="H43" s="123"/>
      <c r="I43" s="123"/>
      <c r="J43" s="123"/>
      <c r="K43" s="123"/>
      <c r="L43" s="123"/>
      <c r="M43" s="124"/>
      <c r="N43" s="123"/>
      <c r="O43" s="123"/>
      <c r="P43" s="123"/>
    </row>
    <row r="44" spans="1:16" ht="15.75">
      <c r="A44" s="86" t="s">
        <v>242</v>
      </c>
      <c r="B44" s="81"/>
      <c r="C44" s="89" t="s">
        <v>173</v>
      </c>
      <c r="D44" s="80"/>
      <c r="E44" s="78"/>
      <c r="F44" s="123"/>
      <c r="G44" s="123"/>
      <c r="H44" s="123"/>
      <c r="I44" s="123"/>
      <c r="J44" s="123"/>
      <c r="K44" s="123"/>
      <c r="L44" s="123"/>
      <c r="M44" s="124"/>
      <c r="N44" s="123"/>
      <c r="O44" s="123"/>
      <c r="P44" s="123"/>
    </row>
    <row r="45" spans="1:16" ht="30">
      <c r="A45" s="86" t="s">
        <v>243</v>
      </c>
      <c r="B45" s="86" t="s">
        <v>68</v>
      </c>
      <c r="C45" s="82" t="s">
        <v>269</v>
      </c>
      <c r="D45" s="80" t="s">
        <v>28</v>
      </c>
      <c r="E45" s="78">
        <v>51.89</v>
      </c>
      <c r="F45" s="123"/>
      <c r="G45" s="123"/>
      <c r="H45" s="123"/>
      <c r="I45" s="123"/>
      <c r="J45" s="123"/>
      <c r="K45" s="123"/>
      <c r="L45" s="123"/>
      <c r="M45" s="124"/>
      <c r="N45" s="123"/>
      <c r="O45" s="123"/>
      <c r="P45" s="123"/>
    </row>
    <row r="46" spans="1:16" ht="45">
      <c r="A46" s="86" t="s">
        <v>244</v>
      </c>
      <c r="B46" s="86" t="s">
        <v>68</v>
      </c>
      <c r="C46" s="82" t="s">
        <v>278</v>
      </c>
      <c r="D46" s="80" t="s">
        <v>29</v>
      </c>
      <c r="E46" s="78">
        <v>28.3</v>
      </c>
      <c r="F46" s="123"/>
      <c r="G46" s="123"/>
      <c r="H46" s="123"/>
      <c r="I46" s="123"/>
      <c r="J46" s="123"/>
      <c r="K46" s="123"/>
      <c r="L46" s="123"/>
      <c r="M46" s="124"/>
      <c r="N46" s="123"/>
      <c r="O46" s="123"/>
      <c r="P46" s="123"/>
    </row>
    <row r="47" spans="1:16" ht="15.75">
      <c r="A47" s="86" t="s">
        <v>245</v>
      </c>
      <c r="B47" s="86" t="s">
        <v>68</v>
      </c>
      <c r="C47" s="82" t="s">
        <v>220</v>
      </c>
      <c r="D47" s="80" t="s">
        <v>28</v>
      </c>
      <c r="E47" s="78">
        <v>5.88</v>
      </c>
      <c r="F47" s="123"/>
      <c r="G47" s="123"/>
      <c r="H47" s="123"/>
      <c r="I47" s="123"/>
      <c r="J47" s="123"/>
      <c r="K47" s="123"/>
      <c r="L47" s="123"/>
      <c r="M47" s="124"/>
      <c r="N47" s="123"/>
      <c r="O47" s="123"/>
      <c r="P47" s="123"/>
    </row>
    <row r="48" spans="1:16" ht="15.75">
      <c r="A48" s="86" t="s">
        <v>246</v>
      </c>
      <c r="B48" s="86" t="s">
        <v>68</v>
      </c>
      <c r="C48" s="83" t="s">
        <v>221</v>
      </c>
      <c r="D48" s="80" t="s">
        <v>28</v>
      </c>
      <c r="E48" s="78">
        <v>4</v>
      </c>
      <c r="F48" s="123"/>
      <c r="G48" s="123"/>
      <c r="H48" s="123"/>
      <c r="I48" s="123"/>
      <c r="J48" s="123"/>
      <c r="K48" s="123"/>
      <c r="L48" s="123"/>
      <c r="M48" s="124"/>
      <c r="N48" s="123"/>
      <c r="O48" s="123"/>
      <c r="P48" s="123"/>
    </row>
    <row r="49" spans="1:16" ht="15.75">
      <c r="A49" s="86" t="s">
        <v>247</v>
      </c>
      <c r="B49" s="81"/>
      <c r="C49" s="90" t="s">
        <v>222</v>
      </c>
      <c r="D49" s="80"/>
      <c r="E49" s="78"/>
      <c r="F49" s="123"/>
      <c r="G49" s="123"/>
      <c r="H49" s="123"/>
      <c r="I49" s="123"/>
      <c r="J49" s="123"/>
      <c r="K49" s="123"/>
      <c r="L49" s="123"/>
      <c r="M49" s="124"/>
      <c r="N49" s="123"/>
      <c r="O49" s="123"/>
      <c r="P49" s="123"/>
    </row>
    <row r="50" spans="1:16" ht="30">
      <c r="A50" s="86" t="s">
        <v>255</v>
      </c>
      <c r="B50" s="86" t="s">
        <v>68</v>
      </c>
      <c r="C50" s="82" t="s">
        <v>223</v>
      </c>
      <c r="D50" s="80" t="s">
        <v>31</v>
      </c>
      <c r="E50" s="92">
        <v>6</v>
      </c>
      <c r="F50" s="121"/>
      <c r="G50" s="121"/>
      <c r="H50" s="121"/>
      <c r="I50" s="121"/>
      <c r="J50" s="121"/>
      <c r="K50" s="121"/>
      <c r="L50" s="121"/>
      <c r="M50" s="122"/>
      <c r="N50" s="121"/>
      <c r="O50" s="121"/>
      <c r="P50" s="121"/>
    </row>
    <row r="51" spans="1:16" ht="15.75">
      <c r="A51" s="86" t="s">
        <v>256</v>
      </c>
      <c r="B51" s="86" t="s">
        <v>68</v>
      </c>
      <c r="C51" s="82" t="s">
        <v>224</v>
      </c>
      <c r="D51" s="80" t="s">
        <v>31</v>
      </c>
      <c r="E51" s="92">
        <v>4</v>
      </c>
      <c r="F51" s="121"/>
      <c r="G51" s="121"/>
      <c r="H51" s="121"/>
      <c r="I51" s="121"/>
      <c r="J51" s="121"/>
      <c r="K51" s="121"/>
      <c r="L51" s="121"/>
      <c r="M51" s="122"/>
      <c r="N51" s="121"/>
      <c r="O51" s="121"/>
      <c r="P51" s="121"/>
    </row>
    <row r="52" spans="1:16" ht="15.75">
      <c r="A52" s="86" t="s">
        <v>257</v>
      </c>
      <c r="B52" s="86" t="s">
        <v>68</v>
      </c>
      <c r="C52" s="82" t="s">
        <v>225</v>
      </c>
      <c r="D52" s="80" t="s">
        <v>31</v>
      </c>
      <c r="E52" s="92">
        <v>4.5</v>
      </c>
      <c r="F52" s="121"/>
      <c r="G52" s="121"/>
      <c r="H52" s="121"/>
      <c r="I52" s="121"/>
      <c r="J52" s="121"/>
      <c r="K52" s="121"/>
      <c r="L52" s="121"/>
      <c r="M52" s="122"/>
      <c r="N52" s="121"/>
      <c r="O52" s="121"/>
      <c r="P52" s="121"/>
    </row>
    <row r="53" spans="1:16" ht="15.75">
      <c r="A53" s="86" t="s">
        <v>258</v>
      </c>
      <c r="B53" s="86" t="s">
        <v>68</v>
      </c>
      <c r="C53" s="82" t="s">
        <v>226</v>
      </c>
      <c r="D53" s="80" t="s">
        <v>28</v>
      </c>
      <c r="E53" s="92">
        <f>11*1.1</f>
        <v>12.1</v>
      </c>
      <c r="F53" s="121"/>
      <c r="G53" s="121"/>
      <c r="H53" s="121"/>
      <c r="I53" s="121"/>
      <c r="J53" s="121"/>
      <c r="K53" s="121"/>
      <c r="L53" s="121"/>
      <c r="M53" s="122"/>
      <c r="N53" s="121"/>
      <c r="O53" s="121"/>
      <c r="P53" s="121"/>
    </row>
    <row r="54" spans="1:16" ht="15.75">
      <c r="A54" s="84" t="s">
        <v>40</v>
      </c>
      <c r="B54" s="84"/>
      <c r="C54" s="85" t="s">
        <v>227</v>
      </c>
      <c r="D54" s="80"/>
      <c r="E54" s="78"/>
      <c r="F54" s="121"/>
      <c r="G54" s="121"/>
      <c r="H54" s="121"/>
      <c r="I54" s="121"/>
      <c r="J54" s="121"/>
      <c r="K54" s="121"/>
      <c r="L54" s="121"/>
      <c r="M54" s="122"/>
      <c r="N54" s="121"/>
      <c r="O54" s="121"/>
      <c r="P54" s="121"/>
    </row>
    <row r="55" spans="1:16" ht="30">
      <c r="A55" s="86" t="s">
        <v>34</v>
      </c>
      <c r="B55" s="86" t="s">
        <v>68</v>
      </c>
      <c r="C55" s="82" t="s">
        <v>228</v>
      </c>
      <c r="D55" s="80" t="s">
        <v>28</v>
      </c>
      <c r="E55" s="78">
        <v>137.87</v>
      </c>
      <c r="F55" s="121"/>
      <c r="G55" s="121"/>
      <c r="H55" s="121"/>
      <c r="I55" s="121"/>
      <c r="J55" s="121"/>
      <c r="K55" s="121"/>
      <c r="L55" s="121"/>
      <c r="M55" s="122"/>
      <c r="N55" s="121"/>
      <c r="O55" s="121"/>
      <c r="P55" s="121"/>
    </row>
    <row r="56" spans="1:16" ht="15.75">
      <c r="A56" s="86" t="s">
        <v>35</v>
      </c>
      <c r="B56" s="86" t="s">
        <v>68</v>
      </c>
      <c r="C56" s="82" t="s">
        <v>229</v>
      </c>
      <c r="D56" s="80" t="s">
        <v>28</v>
      </c>
      <c r="E56" s="78">
        <v>137.87</v>
      </c>
      <c r="F56" s="121"/>
      <c r="G56" s="121"/>
      <c r="H56" s="121"/>
      <c r="I56" s="121"/>
      <c r="J56" s="121"/>
      <c r="K56" s="121"/>
      <c r="L56" s="121"/>
      <c r="M56" s="122"/>
      <c r="N56" s="121"/>
      <c r="O56" s="121"/>
      <c r="P56" s="121"/>
    </row>
    <row r="57" spans="1:16" ht="15.75">
      <c r="A57" s="86" t="s">
        <v>36</v>
      </c>
      <c r="B57" s="86" t="s">
        <v>68</v>
      </c>
      <c r="C57" s="82" t="s">
        <v>230</v>
      </c>
      <c r="D57" s="80" t="s">
        <v>28</v>
      </c>
      <c r="E57" s="78">
        <v>34.32</v>
      </c>
      <c r="F57" s="121"/>
      <c r="G57" s="121"/>
      <c r="H57" s="121"/>
      <c r="I57" s="121"/>
      <c r="J57" s="121"/>
      <c r="K57" s="121"/>
      <c r="L57" s="121"/>
      <c r="M57" s="122"/>
      <c r="N57" s="121"/>
      <c r="O57" s="121"/>
      <c r="P57" s="121"/>
    </row>
    <row r="58" spans="1:16" ht="15.75">
      <c r="A58" s="86" t="s">
        <v>37</v>
      </c>
      <c r="B58" s="86" t="s">
        <v>68</v>
      </c>
      <c r="C58" s="82" t="s">
        <v>231</v>
      </c>
      <c r="D58" s="80" t="s">
        <v>28</v>
      </c>
      <c r="E58" s="78">
        <v>25</v>
      </c>
      <c r="F58" s="121"/>
      <c r="G58" s="121"/>
      <c r="H58" s="121"/>
      <c r="I58" s="121"/>
      <c r="J58" s="121"/>
      <c r="K58" s="121"/>
      <c r="L58" s="121"/>
      <c r="M58" s="122"/>
      <c r="N58" s="121"/>
      <c r="O58" s="121"/>
      <c r="P58" s="121"/>
    </row>
    <row r="59" spans="1:16" ht="15.75">
      <c r="A59" s="84" t="s">
        <v>41</v>
      </c>
      <c r="B59" s="84"/>
      <c r="C59" s="85" t="s">
        <v>232</v>
      </c>
      <c r="D59" s="80"/>
      <c r="E59" s="78"/>
      <c r="F59" s="121"/>
      <c r="G59" s="121"/>
      <c r="H59" s="121"/>
      <c r="I59" s="121"/>
      <c r="J59" s="121"/>
      <c r="K59" s="121"/>
      <c r="L59" s="121"/>
      <c r="M59" s="122"/>
      <c r="N59" s="121"/>
      <c r="O59" s="121"/>
      <c r="P59" s="121"/>
    </row>
    <row r="60" spans="1:16" ht="15.75">
      <c r="A60" s="86" t="s">
        <v>74</v>
      </c>
      <c r="B60" s="84"/>
      <c r="C60" s="89" t="s">
        <v>233</v>
      </c>
      <c r="D60" s="80"/>
      <c r="E60" s="78"/>
      <c r="F60" s="121"/>
      <c r="G60" s="121"/>
      <c r="H60" s="121"/>
      <c r="I60" s="121"/>
      <c r="J60" s="121"/>
      <c r="K60" s="121"/>
      <c r="L60" s="121"/>
      <c r="M60" s="122"/>
      <c r="N60" s="121"/>
      <c r="O60" s="121"/>
      <c r="P60" s="121"/>
    </row>
    <row r="61" spans="1:16" s="2" customFormat="1" ht="30">
      <c r="A61" s="86" t="s">
        <v>75</v>
      </c>
      <c r="B61" s="81" t="s">
        <v>139</v>
      </c>
      <c r="C61" s="82" t="s">
        <v>234</v>
      </c>
      <c r="D61" s="80" t="s">
        <v>28</v>
      </c>
      <c r="E61" s="78">
        <v>47.1</v>
      </c>
      <c r="F61" s="121"/>
      <c r="G61" s="121"/>
      <c r="H61" s="121"/>
      <c r="I61" s="121"/>
      <c r="J61" s="121"/>
      <c r="K61" s="121"/>
      <c r="L61" s="121"/>
      <c r="M61" s="122"/>
      <c r="N61" s="121"/>
      <c r="O61" s="121"/>
      <c r="P61" s="121"/>
    </row>
    <row r="62" spans="1:16" s="2" customFormat="1" ht="15.75">
      <c r="A62" s="86" t="s">
        <v>76</v>
      </c>
      <c r="B62" s="81" t="s">
        <v>139</v>
      </c>
      <c r="C62" s="82" t="s">
        <v>235</v>
      </c>
      <c r="D62" s="80" t="s">
        <v>28</v>
      </c>
      <c r="E62" s="78">
        <v>47.1</v>
      </c>
      <c r="F62" s="121"/>
      <c r="G62" s="121"/>
      <c r="H62" s="121"/>
      <c r="I62" s="121"/>
      <c r="J62" s="121"/>
      <c r="K62" s="121"/>
      <c r="L62" s="121"/>
      <c r="M62" s="122"/>
      <c r="N62" s="121"/>
      <c r="O62" s="121"/>
      <c r="P62" s="121"/>
    </row>
    <row r="63" spans="1:16" s="2" customFormat="1" ht="30">
      <c r="A63" s="86" t="s">
        <v>78</v>
      </c>
      <c r="B63" s="81" t="s">
        <v>139</v>
      </c>
      <c r="C63" s="82" t="s">
        <v>236</v>
      </c>
      <c r="D63" s="80" t="s">
        <v>28</v>
      </c>
      <c r="E63" s="78">
        <v>47.1</v>
      </c>
      <c r="F63" s="121"/>
      <c r="G63" s="121"/>
      <c r="H63" s="121"/>
      <c r="I63" s="121"/>
      <c r="J63" s="121"/>
      <c r="K63" s="121"/>
      <c r="L63" s="121"/>
      <c r="M63" s="122"/>
      <c r="N63" s="121"/>
      <c r="O63" s="121"/>
      <c r="P63" s="121"/>
    </row>
    <row r="64" spans="1:16" s="2" customFormat="1" ht="15.75">
      <c r="A64" s="86" t="s">
        <v>77</v>
      </c>
      <c r="B64" s="81"/>
      <c r="C64" s="89" t="s">
        <v>232</v>
      </c>
      <c r="D64" s="80"/>
      <c r="E64" s="78"/>
      <c r="F64" s="121"/>
      <c r="G64" s="121"/>
      <c r="H64" s="121"/>
      <c r="I64" s="121"/>
      <c r="J64" s="121"/>
      <c r="K64" s="121"/>
      <c r="L64" s="121"/>
      <c r="M64" s="122"/>
      <c r="N64" s="121"/>
      <c r="O64" s="121"/>
      <c r="P64" s="121"/>
    </row>
    <row r="65" spans="1:16" s="2" customFormat="1" ht="30">
      <c r="A65" s="86" t="s">
        <v>157</v>
      </c>
      <c r="B65" s="86" t="s">
        <v>139</v>
      </c>
      <c r="C65" s="82" t="s">
        <v>270</v>
      </c>
      <c r="D65" s="80" t="s">
        <v>31</v>
      </c>
      <c r="E65" s="78">
        <v>0.5</v>
      </c>
      <c r="F65" s="121"/>
      <c r="G65" s="121"/>
      <c r="H65" s="121"/>
      <c r="I65" s="121"/>
      <c r="J65" s="121"/>
      <c r="K65" s="121"/>
      <c r="L65" s="121"/>
      <c r="M65" s="122"/>
      <c r="N65" s="121"/>
      <c r="O65" s="121"/>
      <c r="P65" s="121"/>
    </row>
    <row r="66" spans="1:16" s="2" customFormat="1" ht="30">
      <c r="A66" s="86" t="s">
        <v>158</v>
      </c>
      <c r="B66" s="86" t="s">
        <v>139</v>
      </c>
      <c r="C66" s="82" t="s">
        <v>237</v>
      </c>
      <c r="D66" s="80" t="s">
        <v>28</v>
      </c>
      <c r="E66" s="78">
        <v>240.7</v>
      </c>
      <c r="F66" s="121"/>
      <c r="G66" s="121"/>
      <c r="H66" s="121"/>
      <c r="I66" s="121"/>
      <c r="J66" s="121"/>
      <c r="K66" s="121"/>
      <c r="L66" s="121"/>
      <c r="M66" s="122"/>
      <c r="N66" s="121"/>
      <c r="O66" s="121"/>
      <c r="P66" s="121"/>
    </row>
    <row r="67" spans="1:16" s="2" customFormat="1" ht="105">
      <c r="A67" s="86" t="s">
        <v>159</v>
      </c>
      <c r="B67" s="86" t="s">
        <v>139</v>
      </c>
      <c r="C67" s="82" t="s">
        <v>275</v>
      </c>
      <c r="D67" s="80" t="s">
        <v>28</v>
      </c>
      <c r="E67" s="78">
        <v>240.7</v>
      </c>
      <c r="F67" s="121"/>
      <c r="G67" s="121"/>
      <c r="H67" s="121"/>
      <c r="I67" s="121"/>
      <c r="J67" s="121"/>
      <c r="K67" s="121"/>
      <c r="L67" s="121"/>
      <c r="M67" s="122"/>
      <c r="N67" s="121"/>
      <c r="O67" s="121"/>
      <c r="P67" s="121"/>
    </row>
    <row r="68" spans="1:16" s="2" customFormat="1" ht="15.75">
      <c r="A68" s="86" t="s">
        <v>160</v>
      </c>
      <c r="B68" s="86" t="s">
        <v>139</v>
      </c>
      <c r="C68" s="82" t="s">
        <v>271</v>
      </c>
      <c r="D68" s="80" t="s">
        <v>28</v>
      </c>
      <c r="E68" s="78">
        <v>240.7</v>
      </c>
      <c r="F68" s="121"/>
      <c r="G68" s="121"/>
      <c r="H68" s="121"/>
      <c r="I68" s="121"/>
      <c r="J68" s="121"/>
      <c r="K68" s="121"/>
      <c r="L68" s="121"/>
      <c r="M68" s="122"/>
      <c r="N68" s="121"/>
      <c r="O68" s="121"/>
      <c r="P68" s="121"/>
    </row>
    <row r="69" spans="1:16" s="2" customFormat="1" ht="195">
      <c r="A69" s="86" t="s">
        <v>161</v>
      </c>
      <c r="B69" s="86" t="s">
        <v>139</v>
      </c>
      <c r="C69" s="127" t="s">
        <v>280</v>
      </c>
      <c r="D69" s="80" t="s">
        <v>28</v>
      </c>
      <c r="E69" s="78">
        <v>240.7</v>
      </c>
      <c r="F69" s="121"/>
      <c r="G69" s="121"/>
      <c r="H69" s="121"/>
      <c r="I69" s="121"/>
      <c r="J69" s="121"/>
      <c r="K69" s="121"/>
      <c r="L69" s="121"/>
      <c r="M69" s="122"/>
      <c r="N69" s="121"/>
      <c r="O69" s="121"/>
      <c r="P69" s="121"/>
    </row>
    <row r="70" spans="1:16" s="2" customFormat="1" ht="30">
      <c r="A70" s="86" t="s">
        <v>162</v>
      </c>
      <c r="B70" s="86" t="s">
        <v>139</v>
      </c>
      <c r="C70" s="82" t="s">
        <v>238</v>
      </c>
      <c r="D70" s="80" t="s">
        <v>28</v>
      </c>
      <c r="E70" s="78">
        <v>6.9</v>
      </c>
      <c r="F70" s="121"/>
      <c r="G70" s="121"/>
      <c r="H70" s="121"/>
      <c r="I70" s="121"/>
      <c r="J70" s="121"/>
      <c r="K70" s="121"/>
      <c r="L70" s="121"/>
      <c r="M70" s="122"/>
      <c r="N70" s="121"/>
      <c r="O70" s="121"/>
      <c r="P70" s="121"/>
    </row>
    <row r="71" spans="1:16" s="2" customFormat="1" ht="30">
      <c r="A71" s="91" t="s">
        <v>163</v>
      </c>
      <c r="B71" s="86" t="s">
        <v>139</v>
      </c>
      <c r="C71" s="82" t="s">
        <v>239</v>
      </c>
      <c r="D71" s="80" t="s">
        <v>28</v>
      </c>
      <c r="E71" s="78">
        <v>6.9</v>
      </c>
      <c r="F71" s="121"/>
      <c r="G71" s="121"/>
      <c r="H71" s="121"/>
      <c r="I71" s="121"/>
      <c r="J71" s="121"/>
      <c r="K71" s="121"/>
      <c r="L71" s="121"/>
      <c r="M71" s="122"/>
      <c r="N71" s="121"/>
      <c r="O71" s="121"/>
      <c r="P71" s="121"/>
    </row>
    <row r="72" spans="1:16" s="2" customFormat="1" ht="30">
      <c r="A72" s="86" t="s">
        <v>164</v>
      </c>
      <c r="B72" s="86" t="s">
        <v>139</v>
      </c>
      <c r="C72" s="82" t="s">
        <v>240</v>
      </c>
      <c r="D72" s="80" t="s">
        <v>29</v>
      </c>
      <c r="E72" s="78">
        <v>18.24</v>
      </c>
      <c r="F72" s="121"/>
      <c r="G72" s="121"/>
      <c r="H72" s="121"/>
      <c r="I72" s="121"/>
      <c r="J72" s="121"/>
      <c r="K72" s="121"/>
      <c r="L72" s="121"/>
      <c r="M72" s="122"/>
      <c r="N72" s="121"/>
      <c r="O72" s="121"/>
      <c r="P72" s="121"/>
    </row>
    <row r="73" spans="1:16" s="2" customFormat="1" ht="30">
      <c r="A73" s="86" t="s">
        <v>165</v>
      </c>
      <c r="B73" s="86" t="s">
        <v>139</v>
      </c>
      <c r="C73" s="82" t="s">
        <v>241</v>
      </c>
      <c r="D73" s="80" t="s">
        <v>28</v>
      </c>
      <c r="E73" s="78">
        <v>40.83</v>
      </c>
      <c r="F73" s="121"/>
      <c r="G73" s="121"/>
      <c r="H73" s="121"/>
      <c r="I73" s="121"/>
      <c r="J73" s="121"/>
      <c r="K73" s="121"/>
      <c r="L73" s="121"/>
      <c r="M73" s="122"/>
      <c r="N73" s="121"/>
      <c r="O73" s="121"/>
      <c r="P73" s="121"/>
    </row>
    <row r="74" spans="1:16" s="2" customFormat="1" ht="15.75">
      <c r="A74" s="86" t="s">
        <v>166</v>
      </c>
      <c r="B74" s="86" t="s">
        <v>139</v>
      </c>
      <c r="C74" s="82" t="s">
        <v>151</v>
      </c>
      <c r="D74" s="80" t="s">
        <v>29</v>
      </c>
      <c r="E74" s="78">
        <v>19.4</v>
      </c>
      <c r="F74" s="121"/>
      <c r="G74" s="121"/>
      <c r="H74" s="121"/>
      <c r="I74" s="121"/>
      <c r="J74" s="121"/>
      <c r="K74" s="121"/>
      <c r="L74" s="121"/>
      <c r="M74" s="122"/>
      <c r="N74" s="121"/>
      <c r="O74" s="121"/>
      <c r="P74" s="121"/>
    </row>
    <row r="75" spans="1:16" s="2" customFormat="1" ht="15.75">
      <c r="A75" s="86" t="s">
        <v>167</v>
      </c>
      <c r="B75" s="86" t="s">
        <v>139</v>
      </c>
      <c r="C75" s="82" t="s">
        <v>152</v>
      </c>
      <c r="D75" s="80" t="s">
        <v>30</v>
      </c>
      <c r="E75" s="78">
        <v>4</v>
      </c>
      <c r="F75" s="121"/>
      <c r="G75" s="121"/>
      <c r="H75" s="121"/>
      <c r="I75" s="121"/>
      <c r="J75" s="121"/>
      <c r="K75" s="121"/>
      <c r="L75" s="121"/>
      <c r="M75" s="122"/>
      <c r="N75" s="121"/>
      <c r="O75" s="121"/>
      <c r="P75" s="121"/>
    </row>
    <row r="76" spans="1:16" s="2" customFormat="1" ht="15.75">
      <c r="A76" s="71" t="s">
        <v>168</v>
      </c>
      <c r="B76" s="71" t="s">
        <v>139</v>
      </c>
      <c r="C76" s="69" t="s">
        <v>153</v>
      </c>
      <c r="D76" s="80" t="s">
        <v>29</v>
      </c>
      <c r="E76" s="78">
        <v>16.4</v>
      </c>
      <c r="F76" s="121"/>
      <c r="G76" s="121"/>
      <c r="H76" s="121"/>
      <c r="I76" s="121"/>
      <c r="J76" s="121"/>
      <c r="K76" s="121"/>
      <c r="L76" s="121"/>
      <c r="M76" s="122"/>
      <c r="N76" s="121"/>
      <c r="O76" s="121"/>
      <c r="P76" s="121"/>
    </row>
    <row r="77" spans="1:16" s="2" customFormat="1" ht="15.75">
      <c r="A77" s="71" t="s">
        <v>169</v>
      </c>
      <c r="B77" s="71" t="s">
        <v>139</v>
      </c>
      <c r="C77" s="69" t="s">
        <v>154</v>
      </c>
      <c r="D77" s="80" t="s">
        <v>30</v>
      </c>
      <c r="E77" s="78">
        <v>4</v>
      </c>
      <c r="F77" s="121"/>
      <c r="G77" s="121"/>
      <c r="H77" s="121"/>
      <c r="I77" s="121"/>
      <c r="J77" s="121"/>
      <c r="K77" s="121"/>
      <c r="L77" s="121"/>
      <c r="M77" s="122"/>
      <c r="N77" s="121"/>
      <c r="O77" s="121"/>
      <c r="P77" s="121"/>
    </row>
    <row r="78" spans="1:16" s="2" customFormat="1" ht="15.75">
      <c r="A78" s="71" t="s">
        <v>170</v>
      </c>
      <c r="B78" s="71" t="s">
        <v>139</v>
      </c>
      <c r="C78" s="69" t="s">
        <v>248</v>
      </c>
      <c r="D78" s="80" t="s">
        <v>31</v>
      </c>
      <c r="E78" s="78">
        <v>1.5</v>
      </c>
      <c r="F78" s="121"/>
      <c r="G78" s="121"/>
      <c r="H78" s="121"/>
      <c r="I78" s="121"/>
      <c r="J78" s="121"/>
      <c r="K78" s="121"/>
      <c r="L78" s="121"/>
      <c r="M78" s="122"/>
      <c r="N78" s="121"/>
      <c r="O78" s="121"/>
      <c r="P78" s="121"/>
    </row>
    <row r="79" spans="1:16" s="2" customFormat="1" ht="45">
      <c r="A79" s="71" t="s">
        <v>171</v>
      </c>
      <c r="B79" s="71" t="s">
        <v>139</v>
      </c>
      <c r="C79" s="69" t="s">
        <v>274</v>
      </c>
      <c r="D79" s="80" t="s">
        <v>30</v>
      </c>
      <c r="E79" s="78">
        <v>4</v>
      </c>
      <c r="F79" s="121"/>
      <c r="G79" s="121"/>
      <c r="H79" s="121"/>
      <c r="I79" s="121"/>
      <c r="J79" s="121"/>
      <c r="K79" s="121"/>
      <c r="L79" s="121"/>
      <c r="M79" s="122"/>
      <c r="N79" s="121"/>
      <c r="O79" s="121"/>
      <c r="P79" s="121"/>
    </row>
    <row r="80" spans="1:16" s="2" customFormat="1" ht="15.75">
      <c r="A80" s="71" t="s">
        <v>172</v>
      </c>
      <c r="B80" s="71" t="s">
        <v>139</v>
      </c>
      <c r="C80" s="69" t="s">
        <v>249</v>
      </c>
      <c r="D80" s="80" t="s">
        <v>30</v>
      </c>
      <c r="E80" s="78">
        <v>2</v>
      </c>
      <c r="F80" s="121"/>
      <c r="G80" s="121"/>
      <c r="H80" s="121"/>
      <c r="I80" s="121"/>
      <c r="J80" s="121"/>
      <c r="K80" s="121"/>
      <c r="L80" s="121"/>
      <c r="M80" s="122"/>
      <c r="N80" s="121"/>
      <c r="O80" s="121"/>
      <c r="P80" s="121"/>
    </row>
    <row r="81" spans="1:16" s="2" customFormat="1" ht="15.75">
      <c r="A81" s="71" t="s">
        <v>272</v>
      </c>
      <c r="B81" s="71" t="s">
        <v>139</v>
      </c>
      <c r="C81" s="69" t="s">
        <v>273</v>
      </c>
      <c r="D81" s="80" t="s">
        <v>30</v>
      </c>
      <c r="E81" s="78">
        <v>1</v>
      </c>
      <c r="F81" s="121"/>
      <c r="G81" s="121"/>
      <c r="H81" s="121"/>
      <c r="I81" s="121"/>
      <c r="J81" s="121"/>
      <c r="K81" s="121"/>
      <c r="L81" s="121"/>
      <c r="M81" s="122"/>
      <c r="N81" s="121"/>
      <c r="O81" s="121"/>
      <c r="P81" s="121"/>
    </row>
    <row r="82" spans="1:16" ht="15.75">
      <c r="A82" s="181" t="s">
        <v>284</v>
      </c>
      <c r="B82" s="182"/>
      <c r="C82" s="182"/>
      <c r="D82" s="182"/>
      <c r="E82" s="182"/>
      <c r="F82" s="182"/>
      <c r="G82" s="182"/>
      <c r="H82" s="182"/>
      <c r="I82" s="182"/>
      <c r="J82" s="182"/>
      <c r="K82" s="192"/>
      <c r="L82" s="100"/>
      <c r="M82" s="101"/>
      <c r="N82" s="100"/>
      <c r="O82" s="100"/>
      <c r="P82" s="100"/>
    </row>
    <row r="83" spans="1:16" ht="15.75">
      <c r="A83" s="21"/>
      <c r="B83" s="21"/>
      <c r="F83" s="23"/>
      <c r="G83" s="23"/>
      <c r="H83" s="23"/>
      <c r="I83" s="23"/>
      <c r="J83" s="23"/>
      <c r="K83" s="23"/>
      <c r="L83" s="115"/>
      <c r="M83" s="116"/>
      <c r="N83" s="115"/>
      <c r="O83" s="115"/>
      <c r="P83" s="115"/>
    </row>
    <row r="84" spans="1:13" ht="15.75" customHeight="1">
      <c r="A84" s="35" t="s">
        <v>61</v>
      </c>
      <c r="B84" s="35"/>
      <c r="C84" s="54"/>
      <c r="D84" s="99"/>
      <c r="E84" s="99"/>
      <c r="F84" s="36"/>
      <c r="G84" s="36"/>
      <c r="M84"/>
    </row>
    <row r="85" spans="1:13" ht="15.75" customHeight="1">
      <c r="A85" s="35"/>
      <c r="B85" s="35"/>
      <c r="C85" s="55" t="s">
        <v>7</v>
      </c>
      <c r="F85" s="37"/>
      <c r="G85" s="37"/>
      <c r="M85"/>
    </row>
    <row r="86" spans="1:10" s="8" customFormat="1" ht="15.75">
      <c r="A86" s="134"/>
      <c r="D86" s="187" t="s">
        <v>13</v>
      </c>
      <c r="E86" s="187"/>
      <c r="F86" s="187"/>
      <c r="G86" s="187"/>
      <c r="H86" s="187"/>
      <c r="I86" s="187"/>
      <c r="J86" s="187"/>
    </row>
    <row r="87" spans="1:13" ht="15.75" customHeight="1">
      <c r="A87" s="35" t="s">
        <v>62</v>
      </c>
      <c r="B87" s="35"/>
      <c r="C87" s="38"/>
      <c r="D87" s="51"/>
      <c r="E87" s="51"/>
      <c r="F87" s="38"/>
      <c r="G87" s="38"/>
      <c r="M87"/>
    </row>
    <row r="88" spans="1:13" ht="15.75" customHeight="1">
      <c r="A88" s="35"/>
      <c r="B88" s="35"/>
      <c r="C88" s="55" t="s">
        <v>7</v>
      </c>
      <c r="F88" s="37"/>
      <c r="G88" s="37"/>
      <c r="M88"/>
    </row>
    <row r="89" spans="1:13" ht="15.75">
      <c r="A89" s="35"/>
      <c r="B89" s="35"/>
      <c r="C89" s="55"/>
      <c r="F89" s="37"/>
      <c r="G89" s="37"/>
      <c r="M89"/>
    </row>
    <row r="90" spans="1:13" ht="15" customHeight="1">
      <c r="A90" s="117" t="s">
        <v>8</v>
      </c>
      <c r="B90" s="52"/>
      <c r="C90" s="56"/>
      <c r="F90" s="34"/>
      <c r="G90" s="34"/>
      <c r="M90"/>
    </row>
  </sheetData>
  <sheetProtection/>
  <mergeCells count="15">
    <mergeCell ref="A82:K82"/>
    <mergeCell ref="D86:J86"/>
    <mergeCell ref="A7:P7"/>
    <mergeCell ref="F1:J1"/>
    <mergeCell ref="F2:J2"/>
    <mergeCell ref="A5:N5"/>
    <mergeCell ref="F12:K12"/>
    <mergeCell ref="K10:P10"/>
    <mergeCell ref="A6:J6"/>
    <mergeCell ref="C12:C13"/>
    <mergeCell ref="D12:D13"/>
    <mergeCell ref="E12:E13"/>
    <mergeCell ref="L12:P12"/>
    <mergeCell ref="A12:A13"/>
    <mergeCell ref="B12:B13"/>
  </mergeCells>
  <printOptions/>
  <pageMargins left="0.7874015748031497" right="0.7874015748031497" top="0.984251968503937" bottom="0.984251968503937" header="0.31496062992125984" footer="0.31496062992125984"/>
  <pageSetup fitToHeight="0"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V91"/>
  <sheetViews>
    <sheetView tabSelected="1" zoomScale="96" zoomScaleNormal="96" zoomScaleSheetLayoutView="96" zoomScalePageLayoutView="0" workbookViewId="0" topLeftCell="A1">
      <selection activeCell="C8" sqref="C8"/>
    </sheetView>
  </sheetViews>
  <sheetFormatPr defaultColWidth="9.140625" defaultRowHeight="15"/>
  <cols>
    <col min="1" max="1" width="9.140625" style="3" customWidth="1"/>
    <col min="2" max="2" width="10.140625" style="0" customWidth="1"/>
    <col min="3" max="3" width="34.57421875" style="0" customWidth="1"/>
    <col min="4" max="4" width="8.140625" style="0" customWidth="1"/>
    <col min="5" max="5" width="8.421875" style="0" customWidth="1"/>
    <col min="6" max="6" width="7.7109375" style="0" customWidth="1"/>
    <col min="7" max="7" width="8.140625" style="0" customWidth="1"/>
    <col min="8" max="8" width="7.140625" style="0" customWidth="1"/>
    <col min="9" max="9" width="8.140625" style="0" customWidth="1"/>
    <col min="10" max="10" width="7.28125" style="0" customWidth="1"/>
    <col min="11" max="11" width="6.8515625" style="0" customWidth="1"/>
    <col min="12" max="12" width="7.7109375" style="0" customWidth="1"/>
    <col min="13" max="13" width="6.140625" style="0" customWidth="1"/>
    <col min="14" max="14" width="7.140625" style="0" customWidth="1"/>
    <col min="15" max="15" width="5.8515625" style="0" customWidth="1"/>
    <col min="16" max="16" width="6.421875" style="0" customWidth="1"/>
  </cols>
  <sheetData>
    <row r="1" spans="1:13" s="16" customFormat="1" ht="15.75" customHeight="1">
      <c r="A1" s="18"/>
      <c r="D1"/>
      <c r="F1" s="179" t="s">
        <v>38</v>
      </c>
      <c r="G1" s="179"/>
      <c r="H1" s="179"/>
      <c r="I1" s="179"/>
      <c r="J1" s="179"/>
      <c r="M1" s="57"/>
    </row>
    <row r="2" spans="6:22" ht="15.75" customHeight="1">
      <c r="F2" s="180" t="s">
        <v>94</v>
      </c>
      <c r="G2" s="180"/>
      <c r="H2" s="180"/>
      <c r="I2" s="180"/>
      <c r="J2" s="180"/>
      <c r="M2" s="1"/>
      <c r="P2" s="16"/>
      <c r="Q2" s="16"/>
      <c r="R2" s="16"/>
      <c r="S2" s="16"/>
      <c r="T2" s="16"/>
      <c r="U2" s="16"/>
      <c r="V2" s="16"/>
    </row>
    <row r="4" spans="1:13" s="2" customFormat="1" ht="15.75">
      <c r="A4" s="148" t="str">
        <f>'Būvniecības koptāme'!A10:J10</f>
        <v>Pasūtītājs: Madonas novada Liezēres pagasta pārvalde</v>
      </c>
      <c r="B4" s="149"/>
      <c r="C4" s="149"/>
      <c r="D4" s="149"/>
      <c r="E4" s="149"/>
      <c r="F4" s="149"/>
      <c r="G4" s="149"/>
      <c r="H4" s="149"/>
      <c r="I4" s="149"/>
      <c r="J4" s="149"/>
      <c r="M4" s="59"/>
    </row>
    <row r="5" spans="1:21" s="60" customFormat="1" ht="15.75">
      <c r="A5" s="150" t="s">
        <v>90</v>
      </c>
      <c r="B5" s="151"/>
      <c r="C5" s="151"/>
      <c r="D5" s="151"/>
      <c r="E5" s="151"/>
      <c r="F5" s="151"/>
      <c r="G5" s="151"/>
      <c r="H5" s="151"/>
      <c r="I5" s="151"/>
      <c r="J5" s="151"/>
      <c r="K5" s="151"/>
      <c r="L5" s="151"/>
      <c r="M5" s="151"/>
      <c r="N5" s="151"/>
      <c r="P5" s="26"/>
      <c r="Q5" s="26"/>
      <c r="R5" s="26"/>
      <c r="S5" s="26"/>
      <c r="T5" s="26"/>
      <c r="U5" s="26"/>
    </row>
    <row r="6" spans="1:13" s="2" customFormat="1" ht="18.75" customHeight="1">
      <c r="A6" s="152" t="s">
        <v>266</v>
      </c>
      <c r="B6" s="153"/>
      <c r="C6" s="153"/>
      <c r="D6" s="153"/>
      <c r="E6" s="153"/>
      <c r="F6" s="153"/>
      <c r="G6" s="153"/>
      <c r="H6" s="153"/>
      <c r="I6" s="153"/>
      <c r="J6" s="153"/>
      <c r="M6" s="59"/>
    </row>
    <row r="7" spans="1:16" s="2" customFormat="1" ht="18" customHeight="1">
      <c r="A7" s="194" t="str">
        <f>'Lokālā tāme Nr. 1'!A7:N7</f>
        <v>Iepirkums: "Būvdarbu veikšana objektam "Liezēres ambulances ēkas vienkāršotā fasādes atjaunošana"", identifikācijas numurs MNP2017/25             
</v>
      </c>
      <c r="B7" s="194"/>
      <c r="C7" s="194"/>
      <c r="D7" s="194"/>
      <c r="E7" s="194"/>
      <c r="F7" s="194"/>
      <c r="G7" s="194"/>
      <c r="H7" s="194"/>
      <c r="I7" s="194"/>
      <c r="J7" s="194"/>
      <c r="K7" s="194"/>
      <c r="L7" s="194"/>
      <c r="M7" s="194"/>
      <c r="N7" s="194"/>
      <c r="O7" s="194"/>
      <c r="P7" s="194"/>
    </row>
    <row r="8" spans="1:13" s="8" customFormat="1" ht="15.75">
      <c r="A8" s="94" t="str">
        <f>'Būvniecības koptāme'!A14</f>
        <v>Pretendents:</v>
      </c>
      <c r="M8" s="11"/>
    </row>
    <row r="9" spans="1:13" s="8" customFormat="1" ht="15.75">
      <c r="A9" s="93"/>
      <c r="M9" s="11"/>
    </row>
    <row r="10" spans="1:16" s="2" customFormat="1" ht="15.75">
      <c r="A10" s="187" t="s">
        <v>285</v>
      </c>
      <c r="B10" s="187"/>
      <c r="C10" s="187"/>
      <c r="D10" s="187"/>
      <c r="E10" s="187"/>
      <c r="F10" s="187"/>
      <c r="G10" s="187"/>
      <c r="H10" s="187"/>
      <c r="K10" s="167" t="s">
        <v>45</v>
      </c>
      <c r="L10" s="167"/>
      <c r="M10" s="167"/>
      <c r="N10" s="167"/>
      <c r="O10" s="167"/>
      <c r="P10" s="167"/>
    </row>
    <row r="11" spans="10:14" ht="15">
      <c r="J11" s="3"/>
      <c r="K11" s="3"/>
      <c r="L11" s="3"/>
      <c r="M11" s="3"/>
      <c r="N11" s="3"/>
    </row>
    <row r="12" spans="1:16" ht="15">
      <c r="A12" s="184" t="s">
        <v>20</v>
      </c>
      <c r="B12" s="184" t="s">
        <v>14</v>
      </c>
      <c r="C12" s="184" t="s">
        <v>21</v>
      </c>
      <c r="D12" s="185" t="s">
        <v>15</v>
      </c>
      <c r="E12" s="185" t="s">
        <v>16</v>
      </c>
      <c r="F12" s="186" t="s">
        <v>17</v>
      </c>
      <c r="G12" s="186"/>
      <c r="H12" s="186"/>
      <c r="I12" s="186"/>
      <c r="J12" s="186"/>
      <c r="K12" s="186"/>
      <c r="L12" s="186" t="s">
        <v>18</v>
      </c>
      <c r="M12" s="186"/>
      <c r="N12" s="186"/>
      <c r="O12" s="186"/>
      <c r="P12" s="186"/>
    </row>
    <row r="13" spans="1:16" ht="101.25" customHeight="1">
      <c r="A13" s="184"/>
      <c r="B13" s="184"/>
      <c r="C13" s="184"/>
      <c r="D13" s="185"/>
      <c r="E13" s="185"/>
      <c r="F13" s="14" t="s">
        <v>25</v>
      </c>
      <c r="G13" s="14" t="s">
        <v>22</v>
      </c>
      <c r="H13" s="14" t="s">
        <v>23</v>
      </c>
      <c r="I13" s="119" t="s">
        <v>283</v>
      </c>
      <c r="J13" s="14" t="s">
        <v>24</v>
      </c>
      <c r="K13" s="14" t="s">
        <v>26</v>
      </c>
      <c r="L13" s="14" t="s">
        <v>19</v>
      </c>
      <c r="M13" s="14" t="s">
        <v>23</v>
      </c>
      <c r="N13" s="119" t="s">
        <v>283</v>
      </c>
      <c r="O13" s="14" t="s">
        <v>24</v>
      </c>
      <c r="P13" s="14" t="s">
        <v>27</v>
      </c>
    </row>
    <row r="14" spans="1:16" ht="15" customHeight="1">
      <c r="A14" s="62" t="s">
        <v>6</v>
      </c>
      <c r="B14" s="62"/>
      <c r="C14" s="63" t="s">
        <v>66</v>
      </c>
      <c r="D14" s="64"/>
      <c r="E14" s="73"/>
      <c r="F14" s="15"/>
      <c r="G14" s="15"/>
      <c r="H14" s="15"/>
      <c r="I14" s="15"/>
      <c r="J14" s="15"/>
      <c r="K14" s="15"/>
      <c r="L14" s="15"/>
      <c r="M14" s="6"/>
      <c r="N14" s="15"/>
      <c r="O14" s="15"/>
      <c r="P14" s="15"/>
    </row>
    <row r="15" spans="1:16" ht="30">
      <c r="A15" s="71" t="s">
        <v>32</v>
      </c>
      <c r="B15" s="72" t="s">
        <v>67</v>
      </c>
      <c r="C15" s="65" t="s">
        <v>96</v>
      </c>
      <c r="D15" s="74" t="s">
        <v>28</v>
      </c>
      <c r="E15" s="78">
        <v>12.6</v>
      </c>
      <c r="F15" s="118"/>
      <c r="G15" s="118"/>
      <c r="H15" s="118"/>
      <c r="I15" s="118"/>
      <c r="J15" s="118"/>
      <c r="K15" s="118"/>
      <c r="L15" s="118"/>
      <c r="M15" s="118"/>
      <c r="N15" s="118"/>
      <c r="O15" s="118"/>
      <c r="P15" s="118"/>
    </row>
    <row r="16" spans="1:16" ht="15">
      <c r="A16" s="71" t="s">
        <v>33</v>
      </c>
      <c r="B16" s="72" t="s">
        <v>67</v>
      </c>
      <c r="C16" s="66" t="s">
        <v>97</v>
      </c>
      <c r="D16" s="79" t="s">
        <v>28</v>
      </c>
      <c r="E16" s="78">
        <v>12.6</v>
      </c>
      <c r="F16" s="118"/>
      <c r="G16" s="118"/>
      <c r="H16" s="118"/>
      <c r="I16" s="118"/>
      <c r="J16" s="118"/>
      <c r="K16" s="118"/>
      <c r="L16" s="118"/>
      <c r="M16" s="118"/>
      <c r="N16" s="118"/>
      <c r="O16" s="118"/>
      <c r="P16" s="118"/>
    </row>
    <row r="17" spans="1:16" ht="30">
      <c r="A17" s="71" t="s">
        <v>110</v>
      </c>
      <c r="B17" s="72" t="s">
        <v>67</v>
      </c>
      <c r="C17" s="66" t="s">
        <v>98</v>
      </c>
      <c r="D17" s="79" t="s">
        <v>28</v>
      </c>
      <c r="E17" s="78">
        <v>12.6</v>
      </c>
      <c r="F17" s="118"/>
      <c r="G17" s="118"/>
      <c r="H17" s="118"/>
      <c r="I17" s="118"/>
      <c r="J17" s="118"/>
      <c r="K17" s="118"/>
      <c r="L17" s="118"/>
      <c r="M17" s="118"/>
      <c r="N17" s="118"/>
      <c r="O17" s="118"/>
      <c r="P17" s="118"/>
    </row>
    <row r="18" spans="1:16" ht="30">
      <c r="A18" s="71" t="s">
        <v>111</v>
      </c>
      <c r="B18" s="72" t="s">
        <v>67</v>
      </c>
      <c r="C18" s="66" t="s">
        <v>99</v>
      </c>
      <c r="D18" s="79" t="s">
        <v>28</v>
      </c>
      <c r="E18" s="78">
        <v>29.22</v>
      </c>
      <c r="F18" s="118"/>
      <c r="G18" s="118"/>
      <c r="H18" s="118"/>
      <c r="I18" s="118"/>
      <c r="J18" s="118"/>
      <c r="K18" s="118"/>
      <c r="L18" s="118"/>
      <c r="M18" s="118"/>
      <c r="N18" s="118"/>
      <c r="O18" s="118"/>
      <c r="P18" s="118"/>
    </row>
    <row r="19" spans="1:16" ht="15">
      <c r="A19" s="71" t="s">
        <v>112</v>
      </c>
      <c r="B19" s="72" t="s">
        <v>67</v>
      </c>
      <c r="C19" s="66" t="s">
        <v>100</v>
      </c>
      <c r="D19" s="79" t="s">
        <v>28</v>
      </c>
      <c r="E19" s="78">
        <v>6.48</v>
      </c>
      <c r="F19" s="118"/>
      <c r="G19" s="118"/>
      <c r="H19" s="118"/>
      <c r="I19" s="118"/>
      <c r="J19" s="118"/>
      <c r="K19" s="118"/>
      <c r="L19" s="118"/>
      <c r="M19" s="118"/>
      <c r="N19" s="118"/>
      <c r="O19" s="118"/>
      <c r="P19" s="118"/>
    </row>
    <row r="20" spans="1:16" ht="30">
      <c r="A20" s="71" t="s">
        <v>113</v>
      </c>
      <c r="B20" s="72" t="s">
        <v>67</v>
      </c>
      <c r="C20" s="66" t="s">
        <v>101</v>
      </c>
      <c r="D20" s="79" t="s">
        <v>28</v>
      </c>
      <c r="E20" s="78">
        <v>11.6</v>
      </c>
      <c r="F20" s="118"/>
      <c r="G20" s="118"/>
      <c r="H20" s="118"/>
      <c r="I20" s="118"/>
      <c r="J20" s="118"/>
      <c r="K20" s="118"/>
      <c r="L20" s="118"/>
      <c r="M20" s="118"/>
      <c r="N20" s="118"/>
      <c r="O20" s="118"/>
      <c r="P20" s="118"/>
    </row>
    <row r="21" spans="1:16" ht="15">
      <c r="A21" s="71" t="s">
        <v>114</v>
      </c>
      <c r="B21" s="72" t="s">
        <v>67</v>
      </c>
      <c r="C21" s="66" t="s">
        <v>102</v>
      </c>
      <c r="D21" s="79" t="s">
        <v>31</v>
      </c>
      <c r="E21" s="78">
        <v>2.77</v>
      </c>
      <c r="F21" s="118"/>
      <c r="G21" s="118"/>
      <c r="H21" s="118"/>
      <c r="I21" s="118"/>
      <c r="J21" s="118"/>
      <c r="K21" s="118"/>
      <c r="L21" s="118"/>
      <c r="M21" s="118"/>
      <c r="N21" s="118"/>
      <c r="O21" s="118"/>
      <c r="P21" s="118"/>
    </row>
    <row r="22" spans="1:16" ht="15">
      <c r="A22" s="71" t="s">
        <v>115</v>
      </c>
      <c r="B22" s="72" t="s">
        <v>67</v>
      </c>
      <c r="C22" s="66" t="s">
        <v>103</v>
      </c>
      <c r="D22" s="79" t="s">
        <v>31</v>
      </c>
      <c r="E22" s="78">
        <v>13</v>
      </c>
      <c r="F22" s="118"/>
      <c r="G22" s="118"/>
      <c r="H22" s="118"/>
      <c r="I22" s="118"/>
      <c r="J22" s="118"/>
      <c r="K22" s="118"/>
      <c r="L22" s="118"/>
      <c r="M22" s="118"/>
      <c r="N22" s="118"/>
      <c r="O22" s="118"/>
      <c r="P22" s="118"/>
    </row>
    <row r="23" spans="1:16" ht="15">
      <c r="A23" s="67" t="s">
        <v>39</v>
      </c>
      <c r="B23" s="67"/>
      <c r="C23" s="68" t="s">
        <v>104</v>
      </c>
      <c r="D23" s="74"/>
      <c r="E23" s="78"/>
      <c r="F23" s="118"/>
      <c r="G23" s="118"/>
      <c r="H23" s="118"/>
      <c r="I23" s="118"/>
      <c r="J23" s="118"/>
      <c r="K23" s="118"/>
      <c r="L23" s="118"/>
      <c r="M23" s="118"/>
      <c r="N23" s="118"/>
      <c r="O23" s="118"/>
      <c r="P23" s="118"/>
    </row>
    <row r="24" spans="1:16" ht="30">
      <c r="A24" s="71" t="s">
        <v>69</v>
      </c>
      <c r="B24" s="71" t="s">
        <v>105</v>
      </c>
      <c r="C24" s="69" t="s">
        <v>106</v>
      </c>
      <c r="D24" s="74" t="s">
        <v>28</v>
      </c>
      <c r="E24" s="78">
        <v>2.6</v>
      </c>
      <c r="F24" s="118"/>
      <c r="G24" s="118"/>
      <c r="H24" s="118"/>
      <c r="I24" s="118"/>
      <c r="J24" s="118"/>
      <c r="K24" s="118"/>
      <c r="L24" s="118"/>
      <c r="M24" s="118"/>
      <c r="N24" s="118"/>
      <c r="O24" s="118"/>
      <c r="P24" s="118"/>
    </row>
    <row r="25" spans="1:16" ht="30">
      <c r="A25" s="71" t="s">
        <v>70</v>
      </c>
      <c r="B25" s="71" t="s">
        <v>105</v>
      </c>
      <c r="C25" s="69" t="s">
        <v>107</v>
      </c>
      <c r="D25" s="74" t="s">
        <v>28</v>
      </c>
      <c r="E25" s="78">
        <v>2.6</v>
      </c>
      <c r="F25" s="118"/>
      <c r="G25" s="118"/>
      <c r="H25" s="118"/>
      <c r="I25" s="118"/>
      <c r="J25" s="118"/>
      <c r="K25" s="118"/>
      <c r="L25" s="118"/>
      <c r="M25" s="118"/>
      <c r="N25" s="118"/>
      <c r="O25" s="118"/>
      <c r="P25" s="118"/>
    </row>
    <row r="26" spans="1:16" ht="30">
      <c r="A26" s="71" t="s">
        <v>71</v>
      </c>
      <c r="B26" s="71" t="s">
        <v>105</v>
      </c>
      <c r="C26" s="69" t="s">
        <v>108</v>
      </c>
      <c r="D26" s="74" t="s">
        <v>31</v>
      </c>
      <c r="E26" s="78">
        <v>3.57</v>
      </c>
      <c r="F26" s="118"/>
      <c r="G26" s="118"/>
      <c r="H26" s="118"/>
      <c r="I26" s="118"/>
      <c r="J26" s="118"/>
      <c r="K26" s="118"/>
      <c r="L26" s="118"/>
      <c r="M26" s="118"/>
      <c r="N26" s="118"/>
      <c r="O26" s="118"/>
      <c r="P26" s="118"/>
    </row>
    <row r="27" spans="1:16" ht="45">
      <c r="A27" s="71" t="s">
        <v>72</v>
      </c>
      <c r="B27" s="71" t="s">
        <v>105</v>
      </c>
      <c r="C27" s="69" t="s">
        <v>252</v>
      </c>
      <c r="D27" s="74" t="s">
        <v>28</v>
      </c>
      <c r="E27" s="78">
        <v>11.22</v>
      </c>
      <c r="F27" s="118"/>
      <c r="G27" s="118"/>
      <c r="H27" s="118"/>
      <c r="I27" s="118"/>
      <c r="J27" s="118"/>
      <c r="K27" s="118"/>
      <c r="L27" s="118"/>
      <c r="M27" s="118"/>
      <c r="N27" s="118"/>
      <c r="O27" s="118"/>
      <c r="P27" s="118"/>
    </row>
    <row r="28" spans="1:16" ht="47.25" customHeight="1">
      <c r="A28" s="71" t="s">
        <v>73</v>
      </c>
      <c r="B28" s="71" t="s">
        <v>105</v>
      </c>
      <c r="C28" s="70" t="s">
        <v>259</v>
      </c>
      <c r="D28" s="74" t="s">
        <v>28</v>
      </c>
      <c r="E28" s="78">
        <v>2.56</v>
      </c>
      <c r="F28" s="118"/>
      <c r="G28" s="118"/>
      <c r="H28" s="118"/>
      <c r="I28" s="118"/>
      <c r="J28" s="118"/>
      <c r="K28" s="118"/>
      <c r="L28" s="118"/>
      <c r="M28" s="118"/>
      <c r="N28" s="118"/>
      <c r="O28" s="118"/>
      <c r="P28" s="118"/>
    </row>
    <row r="29" spans="1:16" ht="45">
      <c r="A29" s="71" t="s">
        <v>116</v>
      </c>
      <c r="B29" s="71" t="s">
        <v>105</v>
      </c>
      <c r="C29" s="69" t="s">
        <v>260</v>
      </c>
      <c r="D29" s="74" t="s">
        <v>28</v>
      </c>
      <c r="E29" s="78">
        <v>2.56</v>
      </c>
      <c r="F29" s="118"/>
      <c r="G29" s="118"/>
      <c r="H29" s="118"/>
      <c r="I29" s="118"/>
      <c r="J29" s="118"/>
      <c r="K29" s="118"/>
      <c r="L29" s="118"/>
      <c r="M29" s="118"/>
      <c r="N29" s="118"/>
      <c r="O29" s="118"/>
      <c r="P29" s="118"/>
    </row>
    <row r="30" spans="1:16" ht="30">
      <c r="A30" s="71" t="s">
        <v>117</v>
      </c>
      <c r="B30" s="71" t="s">
        <v>105</v>
      </c>
      <c r="C30" s="69" t="s">
        <v>109</v>
      </c>
      <c r="D30" s="74" t="s">
        <v>28</v>
      </c>
      <c r="E30" s="78">
        <v>3.75</v>
      </c>
      <c r="F30" s="118"/>
      <c r="G30" s="118"/>
      <c r="H30" s="118"/>
      <c r="I30" s="118"/>
      <c r="J30" s="118"/>
      <c r="K30" s="118"/>
      <c r="L30" s="118"/>
      <c r="M30" s="118"/>
      <c r="N30" s="118"/>
      <c r="O30" s="118"/>
      <c r="P30" s="118"/>
    </row>
    <row r="31" spans="1:16" ht="15">
      <c r="A31" s="67" t="s">
        <v>40</v>
      </c>
      <c r="B31" s="67"/>
      <c r="C31" s="68" t="s">
        <v>118</v>
      </c>
      <c r="D31" s="74"/>
      <c r="E31" s="78"/>
      <c r="F31" s="118"/>
      <c r="G31" s="118"/>
      <c r="H31" s="118"/>
      <c r="I31" s="118"/>
      <c r="J31" s="118"/>
      <c r="K31" s="118"/>
      <c r="L31" s="118"/>
      <c r="M31" s="118"/>
      <c r="N31" s="118"/>
      <c r="O31" s="118"/>
      <c r="P31" s="118"/>
    </row>
    <row r="32" spans="1:16" ht="30">
      <c r="A32" s="71" t="s">
        <v>34</v>
      </c>
      <c r="B32" s="71" t="s">
        <v>68</v>
      </c>
      <c r="C32" s="77" t="s">
        <v>119</v>
      </c>
      <c r="D32" s="74" t="s">
        <v>31</v>
      </c>
      <c r="E32" s="78">
        <v>1.18</v>
      </c>
      <c r="F32" s="118"/>
      <c r="G32" s="118"/>
      <c r="H32" s="118"/>
      <c r="I32" s="118"/>
      <c r="J32" s="118"/>
      <c r="K32" s="118"/>
      <c r="L32" s="118"/>
      <c r="M32" s="118"/>
      <c r="N32" s="118"/>
      <c r="O32" s="118"/>
      <c r="P32" s="118"/>
    </row>
    <row r="33" spans="1:16" ht="15">
      <c r="A33" s="71" t="s">
        <v>35</v>
      </c>
      <c r="B33" s="71" t="s">
        <v>68</v>
      </c>
      <c r="C33" s="77" t="s">
        <v>120</v>
      </c>
      <c r="D33" s="74" t="s">
        <v>28</v>
      </c>
      <c r="E33" s="78">
        <v>14.29</v>
      </c>
      <c r="F33" s="118"/>
      <c r="G33" s="118"/>
      <c r="H33" s="118"/>
      <c r="I33" s="118"/>
      <c r="J33" s="118"/>
      <c r="K33" s="118"/>
      <c r="L33" s="118"/>
      <c r="M33" s="118"/>
      <c r="N33" s="118"/>
      <c r="O33" s="118"/>
      <c r="P33" s="118"/>
    </row>
    <row r="34" spans="1:16" ht="15">
      <c r="A34" s="71" t="s">
        <v>36</v>
      </c>
      <c r="B34" s="71" t="s">
        <v>68</v>
      </c>
      <c r="C34" s="77" t="s">
        <v>121</v>
      </c>
      <c r="D34" s="74" t="s">
        <v>28</v>
      </c>
      <c r="E34" s="78">
        <v>14.29</v>
      </c>
      <c r="F34" s="118"/>
      <c r="G34" s="118"/>
      <c r="H34" s="118"/>
      <c r="I34" s="118"/>
      <c r="J34" s="118"/>
      <c r="K34" s="118"/>
      <c r="L34" s="118"/>
      <c r="M34" s="118"/>
      <c r="N34" s="118"/>
      <c r="O34" s="118"/>
      <c r="P34" s="118"/>
    </row>
    <row r="35" spans="1:16" ht="15">
      <c r="A35" s="71" t="s">
        <v>37</v>
      </c>
      <c r="B35" s="71" t="s">
        <v>68</v>
      </c>
      <c r="C35" s="77" t="s">
        <v>122</v>
      </c>
      <c r="D35" s="74" t="s">
        <v>28</v>
      </c>
      <c r="E35" s="78">
        <v>14.29</v>
      </c>
      <c r="F35" s="118"/>
      <c r="G35" s="118"/>
      <c r="H35" s="118"/>
      <c r="I35" s="118"/>
      <c r="J35" s="118"/>
      <c r="K35" s="118"/>
      <c r="L35" s="118"/>
      <c r="M35" s="118"/>
      <c r="N35" s="118"/>
      <c r="O35" s="118"/>
      <c r="P35" s="118"/>
    </row>
    <row r="36" spans="1:16" ht="45">
      <c r="A36" s="71" t="s">
        <v>130</v>
      </c>
      <c r="B36" s="71" t="s">
        <v>68</v>
      </c>
      <c r="C36" s="77" t="s">
        <v>123</v>
      </c>
      <c r="D36" s="74" t="s">
        <v>28</v>
      </c>
      <c r="E36" s="78">
        <v>14.29</v>
      </c>
      <c r="F36" s="118"/>
      <c r="G36" s="118"/>
      <c r="H36" s="118"/>
      <c r="I36" s="118"/>
      <c r="J36" s="118"/>
      <c r="K36" s="118"/>
      <c r="L36" s="118"/>
      <c r="M36" s="118"/>
      <c r="N36" s="118"/>
      <c r="O36" s="118"/>
      <c r="P36" s="118"/>
    </row>
    <row r="37" spans="1:16" ht="15">
      <c r="A37" s="71" t="s">
        <v>131</v>
      </c>
      <c r="B37" s="71" t="s">
        <v>68</v>
      </c>
      <c r="C37" s="77" t="s">
        <v>124</v>
      </c>
      <c r="D37" s="74" t="s">
        <v>28</v>
      </c>
      <c r="E37" s="78">
        <v>14.29</v>
      </c>
      <c r="F37" s="118"/>
      <c r="G37" s="118"/>
      <c r="H37" s="118"/>
      <c r="I37" s="118"/>
      <c r="J37" s="118"/>
      <c r="K37" s="118"/>
      <c r="L37" s="118"/>
      <c r="M37" s="118"/>
      <c r="N37" s="118"/>
      <c r="O37" s="118"/>
      <c r="P37" s="118"/>
    </row>
    <row r="38" spans="1:16" ht="15">
      <c r="A38" s="71" t="s">
        <v>132</v>
      </c>
      <c r="B38" s="71" t="s">
        <v>68</v>
      </c>
      <c r="C38" s="77" t="s">
        <v>125</v>
      </c>
      <c r="D38" s="74" t="s">
        <v>28</v>
      </c>
      <c r="E38" s="78">
        <v>14.29</v>
      </c>
      <c r="F38" s="118"/>
      <c r="G38" s="118"/>
      <c r="H38" s="118"/>
      <c r="I38" s="118"/>
      <c r="J38" s="118"/>
      <c r="K38" s="118"/>
      <c r="L38" s="118"/>
      <c r="M38" s="118"/>
      <c r="N38" s="118"/>
      <c r="O38" s="118"/>
      <c r="P38" s="118"/>
    </row>
    <row r="39" spans="1:16" ht="15">
      <c r="A39" s="71" t="s">
        <v>133</v>
      </c>
      <c r="B39" s="71" t="s">
        <v>68</v>
      </c>
      <c r="C39" s="77" t="s">
        <v>126</v>
      </c>
      <c r="D39" s="74" t="s">
        <v>28</v>
      </c>
      <c r="E39" s="78">
        <v>17.54</v>
      </c>
      <c r="F39" s="118"/>
      <c r="G39" s="118"/>
      <c r="H39" s="118"/>
      <c r="I39" s="118"/>
      <c r="J39" s="118"/>
      <c r="K39" s="118"/>
      <c r="L39" s="118"/>
      <c r="M39" s="118"/>
      <c r="N39" s="118"/>
      <c r="O39" s="118"/>
      <c r="P39" s="118"/>
    </row>
    <row r="40" spans="1:16" ht="60">
      <c r="A40" s="71" t="s">
        <v>134</v>
      </c>
      <c r="B40" s="71" t="s">
        <v>68</v>
      </c>
      <c r="C40" s="77" t="s">
        <v>276</v>
      </c>
      <c r="D40" s="74" t="s">
        <v>28</v>
      </c>
      <c r="E40" s="78">
        <v>17.54</v>
      </c>
      <c r="F40" s="128"/>
      <c r="G40" s="118"/>
      <c r="H40" s="118"/>
      <c r="I40" s="118"/>
      <c r="J40" s="118"/>
      <c r="K40" s="118"/>
      <c r="L40" s="118"/>
      <c r="M40" s="118"/>
      <c r="N40" s="118"/>
      <c r="O40" s="118"/>
      <c r="P40" s="118"/>
    </row>
    <row r="41" spans="1:16" ht="15">
      <c r="A41" s="71" t="s">
        <v>135</v>
      </c>
      <c r="B41" s="71" t="s">
        <v>68</v>
      </c>
      <c r="C41" s="77" t="s">
        <v>127</v>
      </c>
      <c r="D41" s="74" t="s">
        <v>28</v>
      </c>
      <c r="E41" s="78">
        <v>17.54</v>
      </c>
      <c r="F41" s="118"/>
      <c r="G41" s="118"/>
      <c r="H41" s="118"/>
      <c r="I41" s="118"/>
      <c r="J41" s="118"/>
      <c r="K41" s="118"/>
      <c r="L41" s="118"/>
      <c r="M41" s="118"/>
      <c r="N41" s="118"/>
      <c r="O41" s="118"/>
      <c r="P41" s="118"/>
    </row>
    <row r="42" spans="1:16" ht="30">
      <c r="A42" s="71" t="s">
        <v>136</v>
      </c>
      <c r="B42" s="71" t="s">
        <v>68</v>
      </c>
      <c r="C42" s="77" t="s">
        <v>128</v>
      </c>
      <c r="D42" s="74" t="s">
        <v>29</v>
      </c>
      <c r="E42" s="78">
        <v>6.9</v>
      </c>
      <c r="F42" s="118"/>
      <c r="G42" s="118"/>
      <c r="H42" s="118"/>
      <c r="I42" s="118"/>
      <c r="J42" s="118"/>
      <c r="K42" s="118"/>
      <c r="L42" s="118"/>
      <c r="M42" s="118"/>
      <c r="N42" s="118"/>
      <c r="O42" s="118"/>
      <c r="P42" s="118"/>
    </row>
    <row r="43" spans="1:16" ht="30">
      <c r="A43" s="71" t="s">
        <v>137</v>
      </c>
      <c r="B43" s="71" t="s">
        <v>68</v>
      </c>
      <c r="C43" s="77" t="s">
        <v>129</v>
      </c>
      <c r="D43" s="74" t="s">
        <v>29</v>
      </c>
      <c r="E43" s="78">
        <v>10.2</v>
      </c>
      <c r="F43" s="118"/>
      <c r="G43" s="118"/>
      <c r="H43" s="118"/>
      <c r="I43" s="118"/>
      <c r="J43" s="118"/>
      <c r="K43" s="118"/>
      <c r="L43" s="118"/>
      <c r="M43" s="118"/>
      <c r="N43" s="118"/>
      <c r="O43" s="118"/>
      <c r="P43" s="118"/>
    </row>
    <row r="44" spans="1:16" ht="15">
      <c r="A44" s="67" t="s">
        <v>41</v>
      </c>
      <c r="B44" s="67"/>
      <c r="C44" s="68" t="s">
        <v>138</v>
      </c>
      <c r="D44" s="74"/>
      <c r="E44" s="78"/>
      <c r="F44" s="118"/>
      <c r="G44" s="118"/>
      <c r="H44" s="118"/>
      <c r="I44" s="118"/>
      <c r="J44" s="118"/>
      <c r="K44" s="118"/>
      <c r="L44" s="118"/>
      <c r="M44" s="118"/>
      <c r="N44" s="118"/>
      <c r="O44" s="118"/>
      <c r="P44" s="118"/>
    </row>
    <row r="45" spans="1:16" ht="30">
      <c r="A45" s="71" t="s">
        <v>74</v>
      </c>
      <c r="B45" s="71" t="s">
        <v>139</v>
      </c>
      <c r="C45" s="77" t="s">
        <v>140</v>
      </c>
      <c r="D45" s="74" t="s">
        <v>31</v>
      </c>
      <c r="E45" s="78">
        <v>0.3</v>
      </c>
      <c r="F45" s="118"/>
      <c r="G45" s="118"/>
      <c r="H45" s="118"/>
      <c r="I45" s="118"/>
      <c r="J45" s="118"/>
      <c r="K45" s="118"/>
      <c r="L45" s="118"/>
      <c r="M45" s="118"/>
      <c r="N45" s="118"/>
      <c r="O45" s="118"/>
      <c r="P45" s="118"/>
    </row>
    <row r="46" spans="1:16" ht="15">
      <c r="A46" s="71" t="s">
        <v>75</v>
      </c>
      <c r="B46" s="71" t="s">
        <v>139</v>
      </c>
      <c r="C46" s="77" t="s">
        <v>141</v>
      </c>
      <c r="D46" s="74" t="s">
        <v>28</v>
      </c>
      <c r="E46" s="78">
        <v>10.34</v>
      </c>
      <c r="F46" s="118"/>
      <c r="G46" s="118"/>
      <c r="H46" s="118"/>
      <c r="I46" s="118"/>
      <c r="J46" s="118"/>
      <c r="K46" s="118"/>
      <c r="L46" s="118"/>
      <c r="M46" s="118"/>
      <c r="N46" s="118"/>
      <c r="O46" s="118"/>
      <c r="P46" s="118"/>
    </row>
    <row r="47" spans="1:16" ht="15">
      <c r="A47" s="71" t="s">
        <v>76</v>
      </c>
      <c r="B47" s="71" t="s">
        <v>139</v>
      </c>
      <c r="C47" s="77" t="s">
        <v>121</v>
      </c>
      <c r="D47" s="74" t="s">
        <v>28</v>
      </c>
      <c r="E47" s="78">
        <v>10.34</v>
      </c>
      <c r="F47" s="118"/>
      <c r="G47" s="118"/>
      <c r="H47" s="118"/>
      <c r="I47" s="118"/>
      <c r="J47" s="118"/>
      <c r="K47" s="118"/>
      <c r="L47" s="118"/>
      <c r="M47" s="118"/>
      <c r="N47" s="118"/>
      <c r="O47" s="118"/>
      <c r="P47" s="118"/>
    </row>
    <row r="48" spans="1:16" ht="15">
      <c r="A48" s="71" t="s">
        <v>78</v>
      </c>
      <c r="B48" s="71" t="s">
        <v>139</v>
      </c>
      <c r="C48" s="77" t="s">
        <v>142</v>
      </c>
      <c r="D48" s="74" t="s">
        <v>28</v>
      </c>
      <c r="E48" s="78">
        <v>10.34</v>
      </c>
      <c r="F48" s="118"/>
      <c r="G48" s="118"/>
      <c r="H48" s="118"/>
      <c r="I48" s="118"/>
      <c r="J48" s="118"/>
      <c r="K48" s="118"/>
      <c r="L48" s="118"/>
      <c r="M48" s="118"/>
      <c r="N48" s="118"/>
      <c r="O48" s="118"/>
      <c r="P48" s="118"/>
    </row>
    <row r="49" spans="1:16" ht="30">
      <c r="A49" s="71" t="s">
        <v>77</v>
      </c>
      <c r="B49" s="71" t="s">
        <v>139</v>
      </c>
      <c r="C49" s="77" t="s">
        <v>143</v>
      </c>
      <c r="D49" s="74" t="s">
        <v>28</v>
      </c>
      <c r="E49" s="78">
        <v>10.34</v>
      </c>
      <c r="F49" s="118"/>
      <c r="G49" s="118"/>
      <c r="H49" s="118"/>
      <c r="I49" s="118"/>
      <c r="J49" s="118"/>
      <c r="K49" s="118"/>
      <c r="L49" s="118"/>
      <c r="M49" s="118"/>
      <c r="N49" s="118"/>
      <c r="O49" s="118"/>
      <c r="P49" s="118"/>
    </row>
    <row r="50" spans="1:16" ht="30">
      <c r="A50" s="71" t="s">
        <v>157</v>
      </c>
      <c r="B50" s="71" t="s">
        <v>139</v>
      </c>
      <c r="C50" s="77" t="s">
        <v>144</v>
      </c>
      <c r="D50" s="74" t="s">
        <v>28</v>
      </c>
      <c r="E50" s="78">
        <v>10.34</v>
      </c>
      <c r="F50" s="118"/>
      <c r="G50" s="118"/>
      <c r="H50" s="118"/>
      <c r="I50" s="118"/>
      <c r="J50" s="118"/>
      <c r="K50" s="118"/>
      <c r="L50" s="118"/>
      <c r="M50" s="118"/>
      <c r="N50" s="118"/>
      <c r="O50" s="118"/>
      <c r="P50" s="118"/>
    </row>
    <row r="51" spans="1:16" ht="30">
      <c r="A51" s="71" t="s">
        <v>158</v>
      </c>
      <c r="B51" s="71" t="s">
        <v>139</v>
      </c>
      <c r="C51" s="77" t="s">
        <v>145</v>
      </c>
      <c r="D51" s="74" t="s">
        <v>28</v>
      </c>
      <c r="E51" s="78">
        <v>10.34</v>
      </c>
      <c r="F51" s="118"/>
      <c r="G51" s="118"/>
      <c r="H51" s="118"/>
      <c r="I51" s="118"/>
      <c r="J51" s="118"/>
      <c r="K51" s="118"/>
      <c r="L51" s="118"/>
      <c r="M51" s="118"/>
      <c r="N51" s="118"/>
      <c r="O51" s="118"/>
      <c r="P51" s="118"/>
    </row>
    <row r="52" spans="1:16" ht="15">
      <c r="A52" s="71" t="s">
        <v>159</v>
      </c>
      <c r="B52" s="71" t="s">
        <v>139</v>
      </c>
      <c r="C52" s="77" t="s">
        <v>126</v>
      </c>
      <c r="D52" s="74" t="s">
        <v>28</v>
      </c>
      <c r="E52" s="78">
        <v>12.88</v>
      </c>
      <c r="F52" s="118"/>
      <c r="G52" s="118"/>
      <c r="H52" s="118"/>
      <c r="I52" s="118"/>
      <c r="J52" s="118"/>
      <c r="K52" s="118"/>
      <c r="L52" s="118"/>
      <c r="M52" s="118"/>
      <c r="N52" s="118"/>
      <c r="O52" s="118"/>
      <c r="P52" s="118"/>
    </row>
    <row r="53" spans="1:16" ht="15">
      <c r="A53" s="71" t="s">
        <v>160</v>
      </c>
      <c r="B53" s="71" t="s">
        <v>139</v>
      </c>
      <c r="C53" s="77" t="s">
        <v>146</v>
      </c>
      <c r="D53" s="74" t="s">
        <v>28</v>
      </c>
      <c r="E53" s="78">
        <v>13.92</v>
      </c>
      <c r="F53" s="118"/>
      <c r="G53" s="118"/>
      <c r="H53" s="118"/>
      <c r="I53" s="118"/>
      <c r="J53" s="118"/>
      <c r="K53" s="118"/>
      <c r="L53" s="118"/>
      <c r="M53" s="118"/>
      <c r="N53" s="118"/>
      <c r="O53" s="118"/>
      <c r="P53" s="118"/>
    </row>
    <row r="54" spans="1:16" ht="30">
      <c r="A54" s="71" t="s">
        <v>161</v>
      </c>
      <c r="B54" s="71" t="s">
        <v>139</v>
      </c>
      <c r="C54" s="77" t="s">
        <v>147</v>
      </c>
      <c r="D54" s="74" t="s">
        <v>28</v>
      </c>
      <c r="E54" s="78">
        <v>13.92</v>
      </c>
      <c r="F54" s="118"/>
      <c r="G54" s="118"/>
      <c r="H54" s="118"/>
      <c r="I54" s="118"/>
      <c r="J54" s="118"/>
      <c r="K54" s="118"/>
      <c r="L54" s="118"/>
      <c r="M54" s="118"/>
      <c r="N54" s="118"/>
      <c r="O54" s="118"/>
      <c r="P54" s="118"/>
    </row>
    <row r="55" spans="1:16" ht="45">
      <c r="A55" s="71" t="s">
        <v>162</v>
      </c>
      <c r="B55" s="71" t="s">
        <v>139</v>
      </c>
      <c r="C55" s="77" t="s">
        <v>250</v>
      </c>
      <c r="D55" s="74" t="s">
        <v>28</v>
      </c>
      <c r="E55" s="78">
        <v>13.92</v>
      </c>
      <c r="F55" s="118"/>
      <c r="G55" s="118"/>
      <c r="H55" s="118"/>
      <c r="I55" s="118"/>
      <c r="J55" s="118"/>
      <c r="K55" s="118"/>
      <c r="L55" s="118"/>
      <c r="M55" s="118"/>
      <c r="N55" s="118"/>
      <c r="O55" s="118"/>
      <c r="P55" s="118"/>
    </row>
    <row r="56" spans="1:16" ht="45">
      <c r="A56" s="71" t="s">
        <v>163</v>
      </c>
      <c r="B56" s="71" t="s">
        <v>139</v>
      </c>
      <c r="C56" s="77" t="s">
        <v>251</v>
      </c>
      <c r="D56" s="74" t="s">
        <v>28</v>
      </c>
      <c r="E56" s="78">
        <v>13.92</v>
      </c>
      <c r="F56" s="118"/>
      <c r="G56" s="118"/>
      <c r="H56" s="118"/>
      <c r="I56" s="118"/>
      <c r="J56" s="118"/>
      <c r="K56" s="118"/>
      <c r="L56" s="118"/>
      <c r="M56" s="118"/>
      <c r="N56" s="118"/>
      <c r="O56" s="118"/>
      <c r="P56" s="118"/>
    </row>
    <row r="57" spans="1:16" ht="15">
      <c r="A57" s="71" t="s">
        <v>164</v>
      </c>
      <c r="B57" s="71" t="s">
        <v>139</v>
      </c>
      <c r="C57" s="77" t="s">
        <v>148</v>
      </c>
      <c r="D57" s="74" t="s">
        <v>29</v>
      </c>
      <c r="E57" s="78">
        <v>10.6</v>
      </c>
      <c r="F57" s="118"/>
      <c r="G57" s="118"/>
      <c r="H57" s="118"/>
      <c r="I57" s="118"/>
      <c r="J57" s="118"/>
      <c r="K57" s="118"/>
      <c r="L57" s="118"/>
      <c r="M57" s="118"/>
      <c r="N57" s="118"/>
      <c r="O57" s="118"/>
      <c r="P57" s="118"/>
    </row>
    <row r="58" spans="1:16" ht="15">
      <c r="A58" s="71" t="s">
        <v>165</v>
      </c>
      <c r="B58" s="71" t="s">
        <v>139</v>
      </c>
      <c r="C58" s="77" t="s">
        <v>149</v>
      </c>
      <c r="D58" s="74" t="s">
        <v>29</v>
      </c>
      <c r="E58" s="78">
        <v>4.8</v>
      </c>
      <c r="F58" s="118"/>
      <c r="G58" s="118"/>
      <c r="H58" s="118"/>
      <c r="I58" s="118"/>
      <c r="J58" s="118"/>
      <c r="K58" s="118"/>
      <c r="L58" s="118"/>
      <c r="M58" s="118"/>
      <c r="N58" s="118"/>
      <c r="O58" s="118"/>
      <c r="P58" s="118"/>
    </row>
    <row r="59" spans="1:16" ht="30">
      <c r="A59" s="71" t="s">
        <v>166</v>
      </c>
      <c r="B59" s="71" t="s">
        <v>139</v>
      </c>
      <c r="C59" s="77" t="s">
        <v>150</v>
      </c>
      <c r="D59" s="74" t="s">
        <v>28</v>
      </c>
      <c r="E59" s="78">
        <v>1.1</v>
      </c>
      <c r="F59" s="118"/>
      <c r="G59" s="118"/>
      <c r="H59" s="118"/>
      <c r="I59" s="118"/>
      <c r="J59" s="118"/>
      <c r="K59" s="118"/>
      <c r="L59" s="118"/>
      <c r="M59" s="118"/>
      <c r="N59" s="118"/>
      <c r="O59" s="118"/>
      <c r="P59" s="118"/>
    </row>
    <row r="60" spans="1:16" ht="30">
      <c r="A60" s="71" t="s">
        <v>167</v>
      </c>
      <c r="B60" s="71" t="s">
        <v>139</v>
      </c>
      <c r="C60" s="77" t="s">
        <v>151</v>
      </c>
      <c r="D60" s="74" t="s">
        <v>29</v>
      </c>
      <c r="E60" s="78">
        <v>4.8</v>
      </c>
      <c r="F60" s="118"/>
      <c r="G60" s="118"/>
      <c r="H60" s="118"/>
      <c r="I60" s="118"/>
      <c r="J60" s="118"/>
      <c r="K60" s="118"/>
      <c r="L60" s="118"/>
      <c r="M60" s="118"/>
      <c r="N60" s="118"/>
      <c r="O60" s="118"/>
      <c r="P60" s="118"/>
    </row>
    <row r="61" spans="1:16" ht="15">
      <c r="A61" s="71" t="s">
        <v>168</v>
      </c>
      <c r="B61" s="71" t="s">
        <v>139</v>
      </c>
      <c r="C61" s="77" t="s">
        <v>152</v>
      </c>
      <c r="D61" s="74" t="s">
        <v>30</v>
      </c>
      <c r="E61" s="78">
        <v>1</v>
      </c>
      <c r="F61" s="118"/>
      <c r="G61" s="118"/>
      <c r="H61" s="118"/>
      <c r="I61" s="118"/>
      <c r="J61" s="118"/>
      <c r="K61" s="118"/>
      <c r="L61" s="118"/>
      <c r="M61" s="118"/>
      <c r="N61" s="118"/>
      <c r="O61" s="118"/>
      <c r="P61" s="118"/>
    </row>
    <row r="62" spans="1:16" ht="30">
      <c r="A62" s="71" t="s">
        <v>169</v>
      </c>
      <c r="B62" s="71" t="s">
        <v>139</v>
      </c>
      <c r="C62" s="77" t="s">
        <v>153</v>
      </c>
      <c r="D62" s="74" t="s">
        <v>29</v>
      </c>
      <c r="E62" s="78">
        <v>4.55</v>
      </c>
      <c r="F62" s="118"/>
      <c r="G62" s="118"/>
      <c r="H62" s="118"/>
      <c r="I62" s="118"/>
      <c r="J62" s="118"/>
      <c r="K62" s="118"/>
      <c r="L62" s="118"/>
      <c r="M62" s="118"/>
      <c r="N62" s="118"/>
      <c r="O62" s="118"/>
      <c r="P62" s="118"/>
    </row>
    <row r="63" spans="1:16" ht="15">
      <c r="A63" s="71" t="s">
        <v>170</v>
      </c>
      <c r="B63" s="71" t="s">
        <v>139</v>
      </c>
      <c r="C63" s="77" t="s">
        <v>154</v>
      </c>
      <c r="D63" s="74" t="s">
        <v>30</v>
      </c>
      <c r="E63" s="78">
        <v>1</v>
      </c>
      <c r="F63" s="118"/>
      <c r="G63" s="118"/>
      <c r="H63" s="118"/>
      <c r="I63" s="118"/>
      <c r="J63" s="118"/>
      <c r="K63" s="118"/>
      <c r="L63" s="118"/>
      <c r="M63" s="118"/>
      <c r="N63" s="118"/>
      <c r="O63" s="118"/>
      <c r="P63" s="118"/>
    </row>
    <row r="64" spans="1:16" ht="15">
      <c r="A64" s="71" t="s">
        <v>171</v>
      </c>
      <c r="B64" s="71" t="s">
        <v>139</v>
      </c>
      <c r="C64" s="77" t="s">
        <v>155</v>
      </c>
      <c r="D64" s="74" t="s">
        <v>28</v>
      </c>
      <c r="E64" s="78">
        <v>12</v>
      </c>
      <c r="F64" s="118"/>
      <c r="G64" s="118"/>
      <c r="H64" s="118"/>
      <c r="I64" s="118"/>
      <c r="J64" s="118"/>
      <c r="K64" s="118"/>
      <c r="L64" s="118"/>
      <c r="M64" s="118"/>
      <c r="N64" s="118"/>
      <c r="O64" s="118"/>
      <c r="P64" s="118"/>
    </row>
    <row r="65" spans="1:16" ht="30">
      <c r="A65" s="86" t="s">
        <v>172</v>
      </c>
      <c r="B65" s="86" t="s">
        <v>139</v>
      </c>
      <c r="C65" s="87" t="s">
        <v>156</v>
      </c>
      <c r="D65" s="74" t="s">
        <v>29</v>
      </c>
      <c r="E65" s="78">
        <v>9.8</v>
      </c>
      <c r="F65" s="118"/>
      <c r="G65" s="118"/>
      <c r="H65" s="118"/>
      <c r="I65" s="118"/>
      <c r="J65" s="118"/>
      <c r="K65" s="118"/>
      <c r="L65" s="118"/>
      <c r="M65" s="118"/>
      <c r="N65" s="118"/>
      <c r="O65" s="118"/>
      <c r="P65" s="118"/>
    </row>
    <row r="66" spans="1:16" ht="15">
      <c r="A66" s="84" t="s">
        <v>42</v>
      </c>
      <c r="B66" s="84"/>
      <c r="C66" s="85" t="s">
        <v>173</v>
      </c>
      <c r="D66" s="76"/>
      <c r="E66" s="75"/>
      <c r="F66" s="118"/>
      <c r="G66" s="118"/>
      <c r="H66" s="118"/>
      <c r="I66" s="118"/>
      <c r="J66" s="118"/>
      <c r="K66" s="118"/>
      <c r="L66" s="118"/>
      <c r="M66" s="118"/>
      <c r="N66" s="118"/>
      <c r="O66" s="118"/>
      <c r="P66" s="118"/>
    </row>
    <row r="67" spans="1:16" ht="45">
      <c r="A67" s="86" t="s">
        <v>79</v>
      </c>
      <c r="B67" s="86" t="s">
        <v>68</v>
      </c>
      <c r="C67" s="87" t="s">
        <v>277</v>
      </c>
      <c r="D67" s="74" t="s">
        <v>28</v>
      </c>
      <c r="E67" s="78">
        <v>9.88</v>
      </c>
      <c r="F67" s="128"/>
      <c r="G67" s="118"/>
      <c r="H67" s="118"/>
      <c r="I67" s="118"/>
      <c r="J67" s="118"/>
      <c r="K67" s="118"/>
      <c r="L67" s="118"/>
      <c r="M67" s="118"/>
      <c r="N67" s="118"/>
      <c r="O67" s="118"/>
      <c r="P67" s="118"/>
    </row>
    <row r="68" spans="1:16" ht="15">
      <c r="A68" s="86" t="s">
        <v>87</v>
      </c>
      <c r="B68" s="86" t="s">
        <v>68</v>
      </c>
      <c r="C68" s="87" t="s">
        <v>174</v>
      </c>
      <c r="D68" s="74" t="s">
        <v>29</v>
      </c>
      <c r="E68" s="78">
        <v>5.6</v>
      </c>
      <c r="F68" s="118"/>
      <c r="G68" s="118"/>
      <c r="H68" s="118"/>
      <c r="I68" s="118"/>
      <c r="J68" s="118"/>
      <c r="K68" s="118"/>
      <c r="L68" s="118"/>
      <c r="M68" s="118"/>
      <c r="N68" s="118"/>
      <c r="O68" s="118"/>
      <c r="P68" s="118"/>
    </row>
    <row r="69" spans="1:16" ht="30">
      <c r="A69" s="86" t="s">
        <v>88</v>
      </c>
      <c r="B69" s="86" t="s">
        <v>68</v>
      </c>
      <c r="C69" s="87" t="s">
        <v>175</v>
      </c>
      <c r="D69" s="74" t="s">
        <v>28</v>
      </c>
      <c r="E69" s="78">
        <v>4.2</v>
      </c>
      <c r="F69" s="118"/>
      <c r="G69" s="118"/>
      <c r="H69" s="118"/>
      <c r="I69" s="118"/>
      <c r="J69" s="118"/>
      <c r="K69" s="118"/>
      <c r="L69" s="118"/>
      <c r="M69" s="118"/>
      <c r="N69" s="118"/>
      <c r="O69" s="118"/>
      <c r="P69" s="118"/>
    </row>
    <row r="70" spans="1:16" ht="15">
      <c r="A70" s="84" t="s">
        <v>43</v>
      </c>
      <c r="B70" s="84"/>
      <c r="C70" s="85" t="s">
        <v>176</v>
      </c>
      <c r="D70" s="76"/>
      <c r="E70" s="75"/>
      <c r="F70" s="118"/>
      <c r="G70" s="118"/>
      <c r="H70" s="118"/>
      <c r="I70" s="118"/>
      <c r="J70" s="118"/>
      <c r="K70" s="118"/>
      <c r="L70" s="118"/>
      <c r="M70" s="118"/>
      <c r="N70" s="118"/>
      <c r="O70" s="118"/>
      <c r="P70" s="118"/>
    </row>
    <row r="71" spans="1:16" ht="30">
      <c r="A71" s="86" t="s">
        <v>80</v>
      </c>
      <c r="B71" s="86" t="s">
        <v>68</v>
      </c>
      <c r="C71" s="87" t="s">
        <v>177</v>
      </c>
      <c r="D71" s="74" t="s">
        <v>28</v>
      </c>
      <c r="E71" s="78">
        <v>10.4</v>
      </c>
      <c r="F71" s="118"/>
      <c r="G71" s="118"/>
      <c r="H71" s="118"/>
      <c r="I71" s="118"/>
      <c r="J71" s="118"/>
      <c r="K71" s="118"/>
      <c r="L71" s="118"/>
      <c r="M71" s="118"/>
      <c r="N71" s="118"/>
      <c r="O71" s="118"/>
      <c r="P71" s="118"/>
    </row>
    <row r="72" spans="1:16" ht="15">
      <c r="A72" s="86" t="s">
        <v>81</v>
      </c>
      <c r="B72" s="86" t="s">
        <v>68</v>
      </c>
      <c r="C72" s="87" t="s">
        <v>178</v>
      </c>
      <c r="D72" s="74" t="s">
        <v>28</v>
      </c>
      <c r="E72" s="78">
        <v>10.4</v>
      </c>
      <c r="F72" s="118"/>
      <c r="G72" s="118"/>
      <c r="H72" s="118"/>
      <c r="I72" s="118"/>
      <c r="J72" s="118"/>
      <c r="K72" s="118"/>
      <c r="L72" s="118"/>
      <c r="M72" s="118"/>
      <c r="N72" s="118"/>
      <c r="O72" s="118"/>
      <c r="P72" s="118"/>
    </row>
    <row r="73" spans="1:16" ht="30">
      <c r="A73" s="86" t="s">
        <v>82</v>
      </c>
      <c r="B73" s="86" t="s">
        <v>68</v>
      </c>
      <c r="C73" s="87" t="s">
        <v>179</v>
      </c>
      <c r="D73" s="74" t="s">
        <v>28</v>
      </c>
      <c r="E73" s="78">
        <v>10.4</v>
      </c>
      <c r="F73" s="118"/>
      <c r="G73" s="118"/>
      <c r="H73" s="118"/>
      <c r="I73" s="118"/>
      <c r="J73" s="118"/>
      <c r="K73" s="118"/>
      <c r="L73" s="118"/>
      <c r="M73" s="118"/>
      <c r="N73" s="118"/>
      <c r="O73" s="118"/>
      <c r="P73" s="118"/>
    </row>
    <row r="74" spans="1:16" ht="15">
      <c r="A74" s="86" t="s">
        <v>83</v>
      </c>
      <c r="B74" s="86" t="s">
        <v>68</v>
      </c>
      <c r="C74" s="87" t="s">
        <v>180</v>
      </c>
      <c r="D74" s="74" t="s">
        <v>28</v>
      </c>
      <c r="E74" s="78">
        <v>10.4</v>
      </c>
      <c r="F74" s="118"/>
      <c r="G74" s="118"/>
      <c r="H74" s="118"/>
      <c r="I74" s="118"/>
      <c r="J74" s="118"/>
      <c r="K74" s="118"/>
      <c r="L74" s="118"/>
      <c r="M74" s="118"/>
      <c r="N74" s="118"/>
      <c r="O74" s="118"/>
      <c r="P74" s="118"/>
    </row>
    <row r="75" spans="1:16" ht="30">
      <c r="A75" s="86" t="s">
        <v>187</v>
      </c>
      <c r="B75" s="86" t="s">
        <v>68</v>
      </c>
      <c r="C75" s="87" t="s">
        <v>253</v>
      </c>
      <c r="D75" s="74" t="s">
        <v>28</v>
      </c>
      <c r="E75" s="78">
        <v>10.4</v>
      </c>
      <c r="F75" s="118"/>
      <c r="G75" s="118"/>
      <c r="H75" s="118"/>
      <c r="I75" s="118"/>
      <c r="J75" s="118"/>
      <c r="K75" s="118"/>
      <c r="L75" s="118"/>
      <c r="M75" s="118"/>
      <c r="N75" s="118"/>
      <c r="O75" s="118"/>
      <c r="P75" s="118"/>
    </row>
    <row r="76" spans="1:16" ht="15">
      <c r="A76" s="84" t="s">
        <v>44</v>
      </c>
      <c r="B76" s="84"/>
      <c r="C76" s="85" t="s">
        <v>181</v>
      </c>
      <c r="D76" s="76"/>
      <c r="E76" s="75"/>
      <c r="F76" s="118"/>
      <c r="G76" s="118"/>
      <c r="H76" s="118"/>
      <c r="I76" s="118"/>
      <c r="J76" s="118"/>
      <c r="K76" s="118"/>
      <c r="L76" s="118"/>
      <c r="M76" s="118"/>
      <c r="N76" s="118"/>
      <c r="O76" s="118"/>
      <c r="P76" s="118"/>
    </row>
    <row r="77" spans="1:16" ht="30">
      <c r="A77" s="86" t="s">
        <v>84</v>
      </c>
      <c r="B77" s="86" t="s">
        <v>68</v>
      </c>
      <c r="C77" s="87" t="s">
        <v>182</v>
      </c>
      <c r="D77" s="74" t="s">
        <v>31</v>
      </c>
      <c r="E77" s="78">
        <v>13.6</v>
      </c>
      <c r="F77" s="118"/>
      <c r="G77" s="118"/>
      <c r="H77" s="118"/>
      <c r="I77" s="118"/>
      <c r="J77" s="118"/>
      <c r="K77" s="118"/>
      <c r="L77" s="118"/>
      <c r="M77" s="118"/>
      <c r="N77" s="118"/>
      <c r="O77" s="118"/>
      <c r="P77" s="118"/>
    </row>
    <row r="78" spans="1:16" ht="30">
      <c r="A78" s="86" t="s">
        <v>85</v>
      </c>
      <c r="B78" s="86" t="s">
        <v>68</v>
      </c>
      <c r="C78" s="87" t="s">
        <v>183</v>
      </c>
      <c r="D78" s="74" t="s">
        <v>31</v>
      </c>
      <c r="E78" s="78">
        <v>7.76</v>
      </c>
      <c r="F78" s="118"/>
      <c r="G78" s="118"/>
      <c r="H78" s="118"/>
      <c r="I78" s="118"/>
      <c r="J78" s="118"/>
      <c r="K78" s="118"/>
      <c r="L78" s="118"/>
      <c r="M78" s="118"/>
      <c r="N78" s="118"/>
      <c r="O78" s="118"/>
      <c r="P78" s="118"/>
    </row>
    <row r="79" spans="1:16" ht="30">
      <c r="A79" s="86" t="s">
        <v>89</v>
      </c>
      <c r="B79" s="86" t="s">
        <v>68</v>
      </c>
      <c r="C79" s="87" t="s">
        <v>184</v>
      </c>
      <c r="D79" s="74" t="s">
        <v>31</v>
      </c>
      <c r="E79" s="78">
        <v>8.61</v>
      </c>
      <c r="F79" s="118"/>
      <c r="G79" s="118"/>
      <c r="H79" s="118"/>
      <c r="I79" s="118"/>
      <c r="J79" s="118"/>
      <c r="K79" s="118"/>
      <c r="L79" s="118"/>
      <c r="M79" s="118"/>
      <c r="N79" s="118"/>
      <c r="O79" s="118"/>
      <c r="P79" s="118"/>
    </row>
    <row r="80" spans="1:16" ht="15">
      <c r="A80" s="86" t="s">
        <v>86</v>
      </c>
      <c r="B80" s="86" t="s">
        <v>68</v>
      </c>
      <c r="C80" s="87" t="s">
        <v>185</v>
      </c>
      <c r="D80" s="74" t="s">
        <v>28</v>
      </c>
      <c r="E80" s="78">
        <f>18.77*1.1</f>
        <v>20.65</v>
      </c>
      <c r="F80" s="118"/>
      <c r="G80" s="118"/>
      <c r="H80" s="118"/>
      <c r="I80" s="118"/>
      <c r="J80" s="118"/>
      <c r="K80" s="118"/>
      <c r="L80" s="118"/>
      <c r="M80" s="118"/>
      <c r="N80" s="118"/>
      <c r="O80" s="118"/>
      <c r="P80" s="118"/>
    </row>
    <row r="81" spans="1:16" ht="15">
      <c r="A81" s="86" t="s">
        <v>188</v>
      </c>
      <c r="B81" s="86" t="s">
        <v>68</v>
      </c>
      <c r="C81" s="87" t="s">
        <v>186</v>
      </c>
      <c r="D81" s="74" t="s">
        <v>29</v>
      </c>
      <c r="E81" s="78">
        <v>5.34</v>
      </c>
      <c r="F81" s="118"/>
      <c r="G81" s="118"/>
      <c r="H81" s="118"/>
      <c r="I81" s="118"/>
      <c r="J81" s="118"/>
      <c r="K81" s="118"/>
      <c r="L81" s="118"/>
      <c r="M81" s="118"/>
      <c r="N81" s="118"/>
      <c r="O81" s="118"/>
      <c r="P81" s="118"/>
    </row>
    <row r="82" spans="1:16" ht="15.75">
      <c r="A82" s="181" t="s">
        <v>284</v>
      </c>
      <c r="B82" s="182"/>
      <c r="C82" s="182"/>
      <c r="D82" s="182"/>
      <c r="E82" s="182"/>
      <c r="F82" s="182"/>
      <c r="G82" s="182"/>
      <c r="H82" s="182"/>
      <c r="I82" s="182"/>
      <c r="J82" s="182"/>
      <c r="K82" s="192"/>
      <c r="L82" s="100"/>
      <c r="M82" s="101"/>
      <c r="N82" s="100"/>
      <c r="O82" s="100"/>
      <c r="P82" s="100"/>
    </row>
    <row r="83" spans="1:16" ht="15.75">
      <c r="A83" s="21"/>
      <c r="B83" s="22"/>
      <c r="F83" s="23"/>
      <c r="G83" s="23"/>
      <c r="H83" s="23"/>
      <c r="I83" s="23"/>
      <c r="J83" s="23"/>
      <c r="K83" s="23"/>
      <c r="L83" s="115"/>
      <c r="M83" s="116"/>
      <c r="N83" s="115"/>
      <c r="O83" s="115"/>
      <c r="P83" s="115"/>
    </row>
    <row r="84" spans="1:7" ht="15.75" customHeight="1">
      <c r="A84" s="34" t="s">
        <v>61</v>
      </c>
      <c r="B84" s="35"/>
      <c r="C84" s="36"/>
      <c r="D84" s="36"/>
      <c r="E84" s="36"/>
      <c r="F84" s="36"/>
      <c r="G84" s="36"/>
    </row>
    <row r="85" spans="1:7" ht="15.75" customHeight="1">
      <c r="A85" s="34"/>
      <c r="B85" s="35"/>
      <c r="C85" s="39" t="s">
        <v>7</v>
      </c>
      <c r="D85" s="34"/>
      <c r="E85" s="34"/>
      <c r="F85" s="37"/>
      <c r="G85" s="37"/>
    </row>
    <row r="86" spans="1:10" s="8" customFormat="1" ht="15.75">
      <c r="A86" s="20"/>
      <c r="D86" s="187" t="s">
        <v>13</v>
      </c>
      <c r="E86" s="187"/>
      <c r="F86" s="187"/>
      <c r="G86" s="187"/>
      <c r="H86" s="187"/>
      <c r="I86" s="187"/>
      <c r="J86" s="187"/>
    </row>
    <row r="87" spans="1:7" ht="15.75" customHeight="1">
      <c r="A87" s="34" t="s">
        <v>62</v>
      </c>
      <c r="B87" s="34"/>
      <c r="C87" s="38"/>
      <c r="D87" s="38"/>
      <c r="E87" s="38"/>
      <c r="F87" s="38"/>
      <c r="G87" s="38"/>
    </row>
    <row r="88" spans="1:7" ht="15.75" customHeight="1">
      <c r="A88" s="34"/>
      <c r="B88" s="34"/>
      <c r="C88" s="39" t="s">
        <v>7</v>
      </c>
      <c r="D88" s="34"/>
      <c r="E88" s="34"/>
      <c r="F88" s="37"/>
      <c r="G88" s="37"/>
    </row>
    <row r="89" spans="1:7" ht="15.75">
      <c r="A89" s="34"/>
      <c r="B89" s="34"/>
      <c r="C89" s="39"/>
      <c r="D89" s="34"/>
      <c r="E89" s="34"/>
      <c r="F89" s="37"/>
      <c r="G89" s="37"/>
    </row>
    <row r="90" spans="1:7" ht="15" customHeight="1">
      <c r="A90" s="34" t="s">
        <v>8</v>
      </c>
      <c r="B90" s="33"/>
      <c r="C90" s="49"/>
      <c r="D90" s="34"/>
      <c r="E90" s="34"/>
      <c r="F90" s="34"/>
      <c r="G90" s="34"/>
    </row>
    <row r="91" spans="1:2" ht="15">
      <c r="A91" s="9"/>
      <c r="B91" s="12"/>
    </row>
  </sheetData>
  <sheetProtection/>
  <mergeCells count="17">
    <mergeCell ref="D86:J86"/>
    <mergeCell ref="A7:P7"/>
    <mergeCell ref="A82:K82"/>
    <mergeCell ref="F1:J1"/>
    <mergeCell ref="F2:J2"/>
    <mergeCell ref="A10:H10"/>
    <mergeCell ref="A4:J4"/>
    <mergeCell ref="A5:N5"/>
    <mergeCell ref="A6:J6"/>
    <mergeCell ref="L12:P12"/>
    <mergeCell ref="K10:P10"/>
    <mergeCell ref="C12:C13"/>
    <mergeCell ref="D12:D13"/>
    <mergeCell ref="E12:E13"/>
    <mergeCell ref="F12:K12"/>
    <mergeCell ref="A12:A13"/>
    <mergeCell ref="B12:B13"/>
  </mergeCells>
  <printOptions/>
  <pageMargins left="0.7874015748031497" right="0.7874015748031497" top="0.984251968503937" bottom="0.984251968503937" header="0.31496062992125984" footer="0.31496062992125984"/>
  <pageSetup fitToHeight="0"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Lietotajs</dc:creator>
  <cp:keywords/>
  <dc:description/>
  <cp:lastModifiedBy>Signe</cp:lastModifiedBy>
  <cp:lastPrinted>2017-07-10T15:07:59Z</cp:lastPrinted>
  <dcterms:created xsi:type="dcterms:W3CDTF">2017-01-29T13:50:47Z</dcterms:created>
  <dcterms:modified xsi:type="dcterms:W3CDTF">2017-07-10T15:08:04Z</dcterms:modified>
  <cp:category/>
  <cp:version/>
  <cp:contentType/>
  <cp:contentStatus/>
</cp:coreProperties>
</file>