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Būvniecības koptāme" sheetId="1" r:id="rId1"/>
    <sheet name="Kopsavilkums" sheetId="2" r:id="rId2"/>
    <sheet name="Lokālā tāme Nr. 1" sheetId="3" r:id="rId3"/>
    <sheet name="Lokālā tāme Nr. 2" sheetId="4" r:id="rId4"/>
  </sheets>
  <definedNames/>
  <calcPr fullCalcOnLoad="1"/>
</workbook>
</file>

<file path=xl/sharedStrings.xml><?xml version="1.0" encoding="utf-8"?>
<sst xmlns="http://schemas.openxmlformats.org/spreadsheetml/2006/main" count="453" uniqueCount="249">
  <si>
    <t>(pasūtītāja paraksts un tā atšifrējums)</t>
  </si>
  <si>
    <t>APSTIPRINU:</t>
  </si>
  <si>
    <r>
      <rPr>
        <b/>
        <sz val="12"/>
        <color indexed="8"/>
        <rFont val="Times New Roman"/>
        <family val="1"/>
      </rPr>
      <t>Būves nosaukums:</t>
    </r>
    <r>
      <rPr>
        <sz val="12"/>
        <color indexed="8"/>
        <rFont val="Times New Roman"/>
        <family val="1"/>
      </rPr>
      <t xml:space="preserve"> Barkavas pamatskolas sporta zāles vienkāršota atjaunošana (apkure), Skolas iela 1, Barkava, Barkavas pagasts, Madonas novads"</t>
    </r>
  </si>
  <si>
    <r>
      <rPr>
        <b/>
        <sz val="12"/>
        <color indexed="8"/>
        <rFont val="Times New Roman"/>
        <family val="1"/>
      </rPr>
      <t xml:space="preserve">Būves adrese: </t>
    </r>
    <r>
      <rPr>
        <sz val="12"/>
        <color indexed="8"/>
        <rFont val="Times New Roman"/>
        <family val="1"/>
      </rPr>
      <t>Skolas iela 1, Barkava, Barkavas pagasts, LV - 4834</t>
    </r>
  </si>
  <si>
    <r>
      <rPr>
        <b/>
        <sz val="12"/>
        <color indexed="8"/>
        <rFont val="Times New Roman"/>
        <family val="1"/>
      </rPr>
      <t xml:space="preserve">Pasūtītājs: </t>
    </r>
    <r>
      <rPr>
        <sz val="12"/>
        <color indexed="8"/>
        <rFont val="Times New Roman"/>
        <family val="1"/>
      </rPr>
      <t>Madonas novada pašvaldība</t>
    </r>
  </si>
  <si>
    <t>Tāme sastādīta _____.gada ___. ___________</t>
  </si>
  <si>
    <t xml:space="preserve">Nr. p.k. </t>
  </si>
  <si>
    <t>Objekta nosaukums</t>
  </si>
  <si>
    <t>Objekta izmaksas
(euro)</t>
  </si>
  <si>
    <t>Barkavas pamatskolas sporta zāles vienkāršota atjaunošana (apkure), Skolas iela 1, Barkava, Barkavas pagasts, Madonas novads"</t>
  </si>
  <si>
    <t>1.</t>
  </si>
  <si>
    <t>Kopā:</t>
  </si>
  <si>
    <t>(paraksts un tā atšifrējums, datums)</t>
  </si>
  <si>
    <t>Sertifikāta Nr.</t>
  </si>
  <si>
    <t>___________________________________</t>
  </si>
  <si>
    <t>Z.V.</t>
  </si>
  <si>
    <t>_______.gada ___. _____________</t>
  </si>
  <si>
    <t xml:space="preserve">Lokālā tāme Nr.1. </t>
  </si>
  <si>
    <t>Vispārceltnieciskie darbi</t>
  </si>
  <si>
    <r>
      <t xml:space="preserve">Tāmes izmaksas ____________ </t>
    </r>
    <r>
      <rPr>
        <i/>
        <sz val="11"/>
        <color indexed="8"/>
        <rFont val="Times New Roman"/>
        <family val="1"/>
      </rPr>
      <t>euro</t>
    </r>
  </si>
  <si>
    <t>Tāme sastādīta: _____.gada ____.____________</t>
  </si>
  <si>
    <t>Kods</t>
  </si>
  <si>
    <t>Mērvienība</t>
  </si>
  <si>
    <t>Daudzums</t>
  </si>
  <si>
    <t>Vienības izmaksas</t>
  </si>
  <si>
    <t>Kopā uz visu apjomu</t>
  </si>
  <si>
    <t>darbietilpība (c/h)</t>
  </si>
  <si>
    <t>Nr. p.k.</t>
  </si>
  <si>
    <t>Darba nosaukums</t>
  </si>
  <si>
    <t>darba samaksas likme (euro /h)</t>
  </si>
  <si>
    <t>darba alga (euro)</t>
  </si>
  <si>
    <t>materiāli (euro)</t>
  </si>
  <si>
    <t>mehānismi (euro)</t>
  </si>
  <si>
    <t>laika norma (c/h)</t>
  </si>
  <si>
    <t>Kopā (euro)</t>
  </si>
  <si>
    <t>summa (euro)</t>
  </si>
  <si>
    <t>Linoleja seguma demontāža tribīnēs</t>
  </si>
  <si>
    <t>Esošo radiatoru aizsargvairogu noņemšana</t>
  </si>
  <si>
    <t>Tribīnes solu demontāža, iesk. aizmugures sienas apdari</t>
  </si>
  <si>
    <t>Basketbola grozu demontāža</t>
  </si>
  <si>
    <t>Būvgružu izvākšana, utilizācija, iesk. iepakojumus un atgriezumus</t>
  </si>
  <si>
    <t>m2</t>
  </si>
  <si>
    <t>m</t>
  </si>
  <si>
    <t>gab</t>
  </si>
  <si>
    <t>m3</t>
  </si>
  <si>
    <t>Hidroizolācijas ieklāšana - plēve, iesk. pārlaidumus</t>
  </si>
  <si>
    <t>Volejbola tīkla iestiprinājuma kapsulu montāža (betona stabveida pamats, stiegrojums) bez iestiprināšanas elements</t>
  </si>
  <si>
    <t>kmpl</t>
  </si>
  <si>
    <t>Putuetilēna plēves ieklāšana, iesk pārlaidumus</t>
  </si>
  <si>
    <t>Grīdas seguma lakošana 2x, divos toņos</t>
  </si>
  <si>
    <t>Ozollapas emblēmas krāsojums centrālājā aplī</t>
  </si>
  <si>
    <t>Tribīņu betona grīdas izlīdzināšana, remonts ar pašizlīdzinošu sastāvu</t>
  </si>
  <si>
    <t>Tribīņu mūra sienu izlīdzināšana, remonts ar javu</t>
  </si>
  <si>
    <t>Tribīņu pakāpienu remonts, izlīdzināšana (vietām)</t>
  </si>
  <si>
    <t>Pakāpienu flīzēšana augšejām kapnēm (horizontālās flīzes ar rievām, vertikālās flīzes gludas)</t>
  </si>
  <si>
    <t>1.1.</t>
  </si>
  <si>
    <t>1.2.</t>
  </si>
  <si>
    <t>Sienas posma gruntēšana, špaktelēšana, iesk. stāvvadus</t>
  </si>
  <si>
    <t>Sienas posma gruntēšana, krāsošana 2x, iesk. stāvvadus</t>
  </si>
  <si>
    <t>Volejbola stabu kapsulas 120 x 100 mm. Iebetonētas sporta zāles grīdā.</t>
  </si>
  <si>
    <t>3.1.</t>
  </si>
  <si>
    <t>3.2.</t>
  </si>
  <si>
    <t>3.3.</t>
  </si>
  <si>
    <t>3.4.</t>
  </si>
  <si>
    <t xml:space="preserve">Lokālā tāme Nr.2. </t>
  </si>
  <si>
    <t>Apkure</t>
  </si>
  <si>
    <t>Apkures sistēma</t>
  </si>
  <si>
    <t>Apkures konvektors, 22 tips, sānu pieslēgums, h=60 cm, l=120 cm</t>
  </si>
  <si>
    <t>gb</t>
  </si>
  <si>
    <t>Apkures konvektors, 22 tips, sānu pieslēgums, h=60 cm, l=110 cm</t>
  </si>
  <si>
    <t>Apkures konvektors, 22 tips, sānu pieslēgums, h=60 cm, l=140 cm</t>
  </si>
  <si>
    <t>PP-R trejgabals ar šķiedru Dn40/Dn40/Dn15 vai analogs</t>
  </si>
  <si>
    <t>Lodveida krāns  Dn40</t>
  </si>
  <si>
    <t>Lodveida krāns ar slīduzgriezni Dn15</t>
  </si>
  <si>
    <t>Radiatora bremze</t>
  </si>
  <si>
    <t>Tukšošanas krāns Dn 15</t>
  </si>
  <si>
    <t>Siltumizolācijas čaula PIPO-ALS 21x50</t>
  </si>
  <si>
    <t>Siltumizolācijas čaula PIPO-ALS 27x50</t>
  </si>
  <si>
    <t>Siltumizolācijas čaula PIPO-ALS 34x50</t>
  </si>
  <si>
    <t>Siltumizolācijas čaula PIPO-ALS 42x50</t>
  </si>
  <si>
    <t>Siltumizolācijas čaula PIPO-ALS 49x50</t>
  </si>
  <si>
    <t>PP-R cauruļu Dn15/Dn40 stiprinājumi</t>
  </si>
  <si>
    <t>kpl</t>
  </si>
  <si>
    <t>Montāžas materiāli</t>
  </si>
  <si>
    <r>
      <t>PP-R līkums 90</t>
    </r>
    <r>
      <rPr>
        <vertAlign val="superscript"/>
        <sz val="12"/>
        <rFont val="Times New Roman"/>
        <family val="1"/>
      </rPr>
      <t>0</t>
    </r>
    <r>
      <rPr>
        <sz val="12"/>
        <rFont val="Times New Roman"/>
        <family val="1"/>
      </rPr>
      <t xml:space="preserve"> ar šķiedru Dn32 vai analogs</t>
    </r>
  </si>
  <si>
    <t>2.</t>
  </si>
  <si>
    <t>3.</t>
  </si>
  <si>
    <t>4.</t>
  </si>
  <si>
    <t>5.</t>
  </si>
  <si>
    <t>6.</t>
  </si>
  <si>
    <t>7.</t>
  </si>
  <si>
    <t>8.</t>
  </si>
  <si>
    <t>9.</t>
  </si>
  <si>
    <t>10.</t>
  </si>
  <si>
    <t>11.</t>
  </si>
  <si>
    <t>12.</t>
  </si>
  <si>
    <t>13.</t>
  </si>
  <si>
    <t>14.</t>
  </si>
  <si>
    <t>15.</t>
  </si>
  <si>
    <t>16.</t>
  </si>
  <si>
    <t>17.</t>
  </si>
  <si>
    <t>18.</t>
  </si>
  <si>
    <t>19.</t>
  </si>
  <si>
    <t>20.</t>
  </si>
  <si>
    <t>21.</t>
  </si>
  <si>
    <t>22.</t>
  </si>
  <si>
    <t>23.</t>
  </si>
  <si>
    <t>25.</t>
  </si>
  <si>
    <t>26.</t>
  </si>
  <si>
    <t>27.</t>
  </si>
  <si>
    <t>28.</t>
  </si>
  <si>
    <t>29.</t>
  </si>
  <si>
    <t>31.</t>
  </si>
  <si>
    <r>
      <t xml:space="preserve">Tāmes izmaksas ____________ </t>
    </r>
    <r>
      <rPr>
        <i/>
        <sz val="12"/>
        <color indexed="8"/>
        <rFont val="Times New Roman"/>
        <family val="1"/>
      </rPr>
      <t>euro</t>
    </r>
  </si>
  <si>
    <t>Kopā</t>
  </si>
  <si>
    <t>Tiešās izmaksas kopā:</t>
  </si>
  <si>
    <t>Kopsavilkuma aprēķini par darbu vai konstruktīvo elementu veidiem</t>
  </si>
  <si>
    <t>Kopējā darbietilpība, c/h_______________</t>
  </si>
  <si>
    <t>Tāme sastādīta _____.gada ___.____________</t>
  </si>
  <si>
    <r>
      <t xml:space="preserve">Par kopējo summu, </t>
    </r>
    <r>
      <rPr>
        <i/>
        <sz val="12"/>
        <color indexed="8"/>
        <rFont val="Times New Roman"/>
        <family val="1"/>
      </rPr>
      <t>euro_______________</t>
    </r>
  </si>
  <si>
    <t>Tai skaitā</t>
  </si>
  <si>
    <t>Virs izdevumi ( _____%)</t>
  </si>
  <si>
    <t>t.sk. darba aizsardzība</t>
  </si>
  <si>
    <t>Pavisam kopā</t>
  </si>
  <si>
    <t>Darba veids vai konstruktīvā elementa nosaukums</t>
  </si>
  <si>
    <t>Tāmes izmaksas (euro)</t>
  </si>
  <si>
    <r>
      <t xml:space="preserve">Darba alga </t>
    </r>
    <r>
      <rPr>
        <i/>
        <sz val="11"/>
        <color indexed="8"/>
        <rFont val="Times New Roman"/>
        <family val="1"/>
      </rPr>
      <t>(euro)</t>
    </r>
  </si>
  <si>
    <r>
      <t xml:space="preserve">Materiāli </t>
    </r>
    <r>
      <rPr>
        <i/>
        <sz val="11"/>
        <color indexed="8"/>
        <rFont val="Times New Roman"/>
        <family val="1"/>
      </rPr>
      <t>(euro)</t>
    </r>
  </si>
  <si>
    <r>
      <t xml:space="preserve">Mehānismi </t>
    </r>
    <r>
      <rPr>
        <i/>
        <sz val="11"/>
        <color indexed="8"/>
        <rFont val="Times New Roman"/>
        <family val="1"/>
      </rPr>
      <t>(euro)</t>
    </r>
  </si>
  <si>
    <t>Darbietilpība (c/h)</t>
  </si>
  <si>
    <r>
      <t>Peļņa</t>
    </r>
    <r>
      <rPr>
        <sz val="11"/>
        <color indexed="8"/>
        <rFont val="Times New Roman"/>
        <family val="1"/>
      </rPr>
      <t xml:space="preserve"> ( _____%)</t>
    </r>
  </si>
  <si>
    <t>Sastādīja</t>
  </si>
  <si>
    <t>Pārbaudīja</t>
  </si>
  <si>
    <t xml:space="preserve">Sastādīja:                                 </t>
  </si>
  <si>
    <t xml:space="preserve">Sertifikāta Nr. </t>
  </si>
  <si>
    <t>PVN (21%)</t>
  </si>
  <si>
    <t xml:space="preserve"> Materiālu, grunts apmaiņas un būvgružu transporta izdevumi …%</t>
  </si>
  <si>
    <t>Būvniecības koptāme</t>
  </si>
  <si>
    <t>Darba devēja soc. nodoklis 23,59%</t>
  </si>
  <si>
    <t>Teraco pakāpienu demontāža</t>
  </si>
  <si>
    <t>PP-R trejgabals ar šķiedru Dn32/Dn32 vai ekvivalents</t>
  </si>
  <si>
    <t>PP-R trejgabals ar šķiedru Dn32/Dn32/Dn15 vai ekvivalents</t>
  </si>
  <si>
    <t>PP-R trejgabals ar šķiedru Dn25/Dn25/Dn15 vai ekvivalents</t>
  </si>
  <si>
    <t>PP-R trejgabals ar šķiedru Dn20/Dn20/Dn15 vai ekvivalents</t>
  </si>
  <si>
    <t>PP-R trejgabals ar šķiedru Dn15/Dn15 vai ekvivalents</t>
  </si>
  <si>
    <r>
      <t>PP-R līkums 45</t>
    </r>
    <r>
      <rPr>
        <vertAlign val="superscript"/>
        <sz val="12"/>
        <rFont val="Times New Roman"/>
        <family val="1"/>
      </rPr>
      <t>0</t>
    </r>
    <r>
      <rPr>
        <sz val="12"/>
        <rFont val="Times New Roman"/>
        <family val="1"/>
      </rPr>
      <t xml:space="preserve"> ar šķiedru Dn15 vai ekvivalents</t>
    </r>
  </si>
  <si>
    <r>
      <t>PP-R līkums 90</t>
    </r>
    <r>
      <rPr>
        <vertAlign val="superscript"/>
        <sz val="12"/>
        <rFont val="Times New Roman"/>
        <family val="1"/>
      </rPr>
      <t>0</t>
    </r>
    <r>
      <rPr>
        <sz val="12"/>
        <rFont val="Times New Roman"/>
        <family val="1"/>
      </rPr>
      <t xml:space="preserve"> ar šķiedru Dn15 vai ekvivalents</t>
    </r>
  </si>
  <si>
    <r>
      <t>PP-R līkums 90</t>
    </r>
    <r>
      <rPr>
        <vertAlign val="superscript"/>
        <sz val="12"/>
        <rFont val="Times New Roman"/>
        <family val="1"/>
      </rPr>
      <t>0</t>
    </r>
    <r>
      <rPr>
        <sz val="12"/>
        <rFont val="Times New Roman"/>
        <family val="1"/>
      </rPr>
      <t xml:space="preserve"> ar šķiedru Dn20 vai ekvivalents</t>
    </r>
  </si>
  <si>
    <r>
      <t>PP-R līkums 90</t>
    </r>
    <r>
      <rPr>
        <vertAlign val="superscript"/>
        <sz val="12"/>
        <rFont val="Times New Roman"/>
        <family val="1"/>
      </rPr>
      <t>0</t>
    </r>
    <r>
      <rPr>
        <sz val="12"/>
        <rFont val="Times New Roman"/>
        <family val="1"/>
      </rPr>
      <t xml:space="preserve"> ar šķiedru Dn25 vai ekvivalents</t>
    </r>
  </si>
  <si>
    <r>
      <t>PP-R līkums 90</t>
    </r>
    <r>
      <rPr>
        <vertAlign val="superscript"/>
        <sz val="12"/>
        <rFont val="Times New Roman"/>
        <family val="1"/>
      </rPr>
      <t>0</t>
    </r>
    <r>
      <rPr>
        <sz val="12"/>
        <rFont val="Times New Roman"/>
        <family val="1"/>
      </rPr>
      <t xml:space="preserve"> ar šķiedru Dn40 vai ekvivalents</t>
    </r>
  </si>
  <si>
    <t>PP-R caurule ar šķiedru Dn15 vai ekvivalents</t>
  </si>
  <si>
    <t>PP-R caurule ar šķiedru Dn20 vai ekvivalents</t>
  </si>
  <si>
    <t>PP-R caurule ar šķiedru Dn25 vai ekvivalents</t>
  </si>
  <si>
    <t>PP-R caurule ar šķiedru Dn32 vai ekvivalents</t>
  </si>
  <si>
    <t>PP-R caurule ar šķiedru Dn40 vai ekvivalents</t>
  </si>
  <si>
    <t>Demontāžas darbi</t>
  </si>
  <si>
    <t>02-00000</t>
  </si>
  <si>
    <t>Sporta zāles grīdas pamatnes montāža</t>
  </si>
  <si>
    <t>08-00000</t>
  </si>
  <si>
    <t>Smilts pamatne b~80mm grīdas pamatnes izlīdzināšanai</t>
  </si>
  <si>
    <r>
      <t xml:space="preserve">Siltumizolācijas ieklāšana - putupolsitirols EPS-150, </t>
    </r>
    <r>
      <rPr>
        <b/>
        <sz val="12"/>
        <rFont val="Times New Roman"/>
        <family val="1"/>
      </rPr>
      <t>b-70mm</t>
    </r>
  </si>
  <si>
    <r>
      <t xml:space="preserve">Betona C20/25 (B25) grīdas </t>
    </r>
    <r>
      <rPr>
        <b/>
        <sz val="12"/>
        <rFont val="Times New Roman"/>
        <family val="1"/>
      </rPr>
      <t xml:space="preserve">b-90mm </t>
    </r>
    <r>
      <rPr>
        <sz val="12"/>
        <rFont val="Times New Roman"/>
        <family val="1"/>
      </rPr>
      <t>izbūve, pretrukuma piedeva PrimeDC, a-klases disperso tērauda šķiedru HPSF stiegrojums (&gt;142tk.gab/m3 - 25kg/m3), iesk. deformācijas šuves</t>
    </r>
  </si>
  <si>
    <t>Tāme sastādīta 2017. gada tirgus cenās, pamatojoties uz AR daļas rasējumiem.</t>
  </si>
  <si>
    <t>2.1.</t>
  </si>
  <si>
    <t>2.2.</t>
  </si>
  <si>
    <t>2.3.</t>
  </si>
  <si>
    <t>2.4.</t>
  </si>
  <si>
    <t>2.5.</t>
  </si>
  <si>
    <t>Sporta zāles grīdas montāža</t>
  </si>
  <si>
    <t>Montāžas darbi</t>
  </si>
  <si>
    <t>Tribīņu sienu apdare - špaktelēšana, gruntēšana, krāsošana 2x</t>
  </si>
  <si>
    <t>Tribīnes</t>
  </si>
  <si>
    <t>4.1.</t>
  </si>
  <si>
    <t>4.2.</t>
  </si>
  <si>
    <t>4.3.</t>
  </si>
  <si>
    <t>4.5.</t>
  </si>
  <si>
    <t>4.4.</t>
  </si>
  <si>
    <t>Tribīņu margas</t>
  </si>
  <si>
    <t>Tribīņu soli</t>
  </si>
  <si>
    <t>Radiatoru aizsargi</t>
  </si>
  <si>
    <t>Basketbola grozi</t>
  </si>
  <si>
    <t>Āķu iebūve grīdā "bukam" un vingrošanas stieņiem</t>
  </si>
  <si>
    <t>Volejbola tīkli</t>
  </si>
  <si>
    <t>Dažādi darbi</t>
  </si>
  <si>
    <t>Sporta zāles grīdas seguma demontāža</t>
  </si>
  <si>
    <r>
      <t>Tribīņu grīdas seguma ielāšana - daudzslāņu linolejs b-2,0 mm, 34/43 klase,  nobrazumu grupa T≤0,08 mm parklāts ar PUR (poliuretāns - C</t>
    </r>
    <r>
      <rPr>
        <vertAlign val="subscript"/>
        <sz val="12"/>
        <rFont val="Times New Roman"/>
        <family val="1"/>
      </rPr>
      <t>25</t>
    </r>
    <r>
      <rPr>
        <sz val="12"/>
        <rFont val="Times New Roman"/>
        <family val="1"/>
      </rPr>
      <t>H</t>
    </r>
    <r>
      <rPr>
        <vertAlign val="subscript"/>
        <sz val="12"/>
        <rFont val="Times New Roman"/>
        <family val="1"/>
      </rPr>
      <t>42</t>
    </r>
    <r>
      <rPr>
        <sz val="12"/>
        <rFont val="Times New Roman"/>
        <family val="1"/>
      </rPr>
      <t>N</t>
    </r>
    <r>
      <rPr>
        <vertAlign val="subscript"/>
        <sz val="12"/>
        <rFont val="Times New Roman"/>
        <family val="1"/>
      </rPr>
      <t>2</t>
    </r>
    <r>
      <rPr>
        <sz val="12"/>
        <rFont val="Times New Roman"/>
        <family val="1"/>
      </rPr>
      <t>O</t>
    </r>
    <r>
      <rPr>
        <vertAlign val="subscript"/>
        <sz val="12"/>
        <rFont val="Times New Roman"/>
        <family val="1"/>
      </rPr>
      <t>6</t>
    </r>
    <r>
      <rPr>
        <sz val="12"/>
        <rFont val="Times New Roman"/>
        <family val="1"/>
      </rPr>
      <t>), nodiluma slāņa biezums b-0,70 mm trīra PVC (polivinilhlorids - C</t>
    </r>
    <r>
      <rPr>
        <vertAlign val="subscript"/>
        <sz val="12"/>
        <rFont val="Times New Roman"/>
        <family val="1"/>
      </rPr>
      <t>2</t>
    </r>
    <r>
      <rPr>
        <sz val="12"/>
        <rFont val="Times New Roman"/>
        <family val="1"/>
      </rPr>
      <t>H</t>
    </r>
    <r>
      <rPr>
        <vertAlign val="subscript"/>
        <sz val="12"/>
        <rFont val="Times New Roman"/>
        <family val="1"/>
      </rPr>
      <t>3</t>
    </r>
    <r>
      <rPr>
        <sz val="12"/>
        <rFont val="Times New Roman"/>
        <family val="1"/>
      </rPr>
      <t>Cl), noturība uz slīdēšanu R10, elektrostatiskās īpašības R &lt;10</t>
    </r>
    <r>
      <rPr>
        <vertAlign val="superscript"/>
        <sz val="12"/>
        <rFont val="Times New Roman"/>
        <family val="1"/>
      </rPr>
      <t>9</t>
    </r>
    <r>
      <rPr>
        <sz val="12"/>
        <rFont val="Times New Roman"/>
        <family val="1"/>
      </rPr>
      <t xml:space="preserve"> Ω</t>
    </r>
  </si>
  <si>
    <t>5.1.</t>
  </si>
  <si>
    <t>6.1.</t>
  </si>
  <si>
    <t>6.2.</t>
  </si>
  <si>
    <t>6.3.</t>
  </si>
  <si>
    <t>6.4.</t>
  </si>
  <si>
    <t>7.1.</t>
  </si>
  <si>
    <t>7.2.</t>
  </si>
  <si>
    <t>Krāsota metāla vairoga montāža radiatoru aizsardzībai (metāla karkass, vertikāli reliņi 10x10, solis 100mm), stiprināms pie sienas</t>
  </si>
  <si>
    <t>7.4.</t>
  </si>
  <si>
    <t>8.1.</t>
  </si>
  <si>
    <t>8.2.</t>
  </si>
  <si>
    <t>8.3.</t>
  </si>
  <si>
    <t>8.4.</t>
  </si>
  <si>
    <t>9.1.</t>
  </si>
  <si>
    <t>9.2.</t>
  </si>
  <si>
    <t>9.3.</t>
  </si>
  <si>
    <t>9.4.</t>
  </si>
  <si>
    <t>9.5.</t>
  </si>
  <si>
    <t>9.6.</t>
  </si>
  <si>
    <t>Tāme sastādīta 2017. gada tirgus cenās, pamatojoties uz AVK daļas rasējumiem</t>
  </si>
  <si>
    <t>17-00000</t>
  </si>
  <si>
    <t>Ūdens hidrantu skapju nomaiņa saglabājot esošo armatūru</t>
  </si>
  <si>
    <t>30.</t>
  </si>
  <si>
    <t>24.</t>
  </si>
  <si>
    <t>32.</t>
  </si>
  <si>
    <t>Koka grīdas seguma demontāža sporta zālei</t>
  </si>
  <si>
    <t>Sporta spēļu laukuma līniju uzvilkšana (atbilstoši FIBA un FIVA noteikumiem), iesk. perpendikulāra treniņu laukumu līniju krustpunktu marķējumu</t>
  </si>
  <si>
    <t>Lietus ūdens kanalizācijas stāvvadu  (iesk.arī horizontālo daļu un revīzijas lūkas) siltinājums ar dubultā ģipškartona loksnēm pa karkasu un apšuvums</t>
  </si>
  <si>
    <r>
      <t xml:space="preserve">Sporta zāļu parkets - </t>
    </r>
    <r>
      <rPr>
        <sz val="12"/>
        <rFont val="Times New Roman"/>
        <family val="1"/>
      </rPr>
      <t>sporta laukuma segums - konstrukcijas augstums 28 mm. Amortizācijas ieliktņi iestrādāti parketa dēlī. Vairākslāņu parketa dēlis ar izmēru vismaz 23x137x2200 mm, dēļa virsējais slānis, - Ozols, vismaz 3,5 mm biezs, ventilējamas grīdlīstes. Grīdas seguma t</t>
    </r>
    <r>
      <rPr>
        <i/>
        <sz val="12"/>
        <rFont val="Times New Roman"/>
        <family val="1"/>
      </rPr>
      <t>rieciena absorbcija: no 55%-75%, bumbas atlēciens lielāks kā 90%, atbilstoši standartam EN14904.</t>
    </r>
  </si>
  <si>
    <t>Salokāmu skatītāju krēslu uzstādīšana, enkuroti atsevišķi pie sienas (solis starp krēsliem pa asīm vismaz 510mm, krēsla sēdes platums vismaz 500mm, krēsla augstums ar atzveltni vismaz 830mm, sēdes augstums no grīdas 450mm), atbilstoši BS EN 12 727:201600 standartam</t>
  </si>
  <si>
    <t>Iepirkums "Būvdarbu veikšana projektam "Sporta pakalpojumu uzlabošana Barkavas pamatskolas sporta zālē"", identifikācijas numurs MNP2017/3_ELFLA</t>
  </si>
  <si>
    <t>SUMMA KOPĀ AR PVN (21%)</t>
  </si>
  <si>
    <t>Līgumcena kopā:</t>
  </si>
  <si>
    <t>Esošo margu rokturu atjaunošana (koka elementu ēvelēšana, krāsošana, metāla elementu krāsošana)</t>
  </si>
  <si>
    <t xml:space="preserve">Basketbola grozu metāla konstrukcijas  - pie griestiem stiprināmas basketbola grozu konstrukcijas, kas paceļamas ar elektromotoru un vadības pulti (sporta vadītāja telpā 60,0m attālumā). Rūdīta stikla vairogs metāla rāmī ar aizsargpolsteri, sacensību stīpa un tīkliņš. Augstuma regulēšanas iespēja. Atbilstošs FIBA noteikumiem. Zemākais nolaišanas augstums 2,60 m (no grīdas) un ir iespēja novietot basketbola grozus arī 3,05 m augstumā (no grīdas). Ir iespēja pacelt basketbola grozus līdz griestiem, lai konstrukcijas netraucētu citiem sporta veidiem. </t>
  </si>
  <si>
    <t>Sacensību tīkls melns, PA bezvadu tīkls (bezmezglu linuma poamīda auklas tīkls), aukla 3mm, acs izmērs 100x100mm, augšmala 75mm balta no poliestera, apakšmala 50mm balta no poliestera ar 6 punktu atsaite. Spriegošana – galvanizēta tērauda stieple pārklāta ar PVC 5mm diametrā vai virve 13,5m garumā. Kabatas un stiklašķiedras antenas.</t>
  </si>
  <si>
    <t xml:space="preserve">Regulējami volejbola tīkla stabi sacensībām. Alumīnija ovāla profila balsti ar spriegotāju, atbilst FIVB nosacījumiem. Paredzēti ievietošanai ligzdās 120 x 100 mm komplektā ar balstu polsterējumu. Minimālais tīkla uzstādīšanas augstums 2,10 m, jābūt  iespējai uzstādīt tīklu vismaz līdz 2,43 m augstumā. </t>
  </si>
  <si>
    <t>Durvju bloku demontāža</t>
  </si>
  <si>
    <t>Koka finierēto gludo durvju bloku montāža, iesk. ailu apdari, slēdzeni, rokturi, aizvērēju un atduri</t>
  </si>
  <si>
    <t>Ugunsdrošo, koka durvju bloku montāža, iesk. ailu apdari,  slēdzeni, krītošo slieksni, rokturi, aizvērēju un atduri</t>
  </si>
  <si>
    <t>Sporta zāles durvju montāža</t>
  </si>
  <si>
    <t>5.2.</t>
  </si>
  <si>
    <t>5.3.</t>
  </si>
  <si>
    <t>5.4.</t>
  </si>
  <si>
    <t>5.5.</t>
  </si>
  <si>
    <t>5.6.</t>
  </si>
  <si>
    <t>5.7.</t>
  </si>
  <si>
    <t>5.8.</t>
  </si>
  <si>
    <t>5.9.</t>
  </si>
  <si>
    <t>5.10.</t>
  </si>
  <si>
    <t>5.11.</t>
  </si>
  <si>
    <t>5.12.</t>
  </si>
  <si>
    <t>5.13.</t>
  </si>
  <si>
    <t>5.14.</t>
  </si>
  <si>
    <t>5.15.</t>
  </si>
  <si>
    <t>5.16.</t>
  </si>
  <si>
    <t>5.17.</t>
  </si>
  <si>
    <t>5.18.</t>
  </si>
  <si>
    <t>7.3.</t>
  </si>
  <si>
    <t>8.5.</t>
  </si>
  <si>
    <t>8.6.</t>
  </si>
  <si>
    <t>9.7.</t>
  </si>
  <si>
    <r>
      <t>Pakāpienu linoleja seguma ieklāšana apakšejām kāpnēm (480x1200mm - 14gb.) daudzslāņu linolejs b-2,0 mm, 34/43 klase,  nobrāzumu grupa T≤0,08 mm pārklāts ar PUR (poliuretāns), nodiluma slāņa biezums b-0,70 mm trīra PVC (polivinilhlorīds), noturība uz slīdēšanu R10, elektrostatiskās īpašības R &lt;10</t>
    </r>
    <r>
      <rPr>
        <vertAlign val="superscript"/>
        <sz val="12"/>
        <rFont val="Times New Roman"/>
        <family val="1"/>
      </rPr>
      <t>9</t>
    </r>
    <r>
      <rPr>
        <sz val="12"/>
        <rFont val="Times New Roman"/>
        <family val="1"/>
      </rPr>
      <t xml:space="preserve"> Ω</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</si>
</sst>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3">
    <font>
      <sz val="11"/>
      <color theme="1"/>
      <name val="Calibri"/>
      <family val="2"/>
    </font>
    <font>
      <sz val="11"/>
      <color indexed="8"/>
      <name val="Calibri"/>
      <family val="2"/>
    </font>
    <font>
      <sz val="11"/>
      <color indexed="8"/>
      <name val="Times New Roman"/>
      <family val="1"/>
    </font>
    <font>
      <sz val="12"/>
      <color indexed="8"/>
      <name val="Times New Roman"/>
      <family val="1"/>
    </font>
    <font>
      <b/>
      <sz val="14"/>
      <color indexed="8"/>
      <name val="Times New Roman"/>
      <family val="1"/>
    </font>
    <font>
      <b/>
      <sz val="12"/>
      <color indexed="8"/>
      <name val="Times New Roman"/>
      <family val="1"/>
    </font>
    <font>
      <b/>
      <sz val="11"/>
      <color indexed="8"/>
      <name val="Times New Roman"/>
      <family val="1"/>
    </font>
    <font>
      <sz val="12"/>
      <color indexed="8"/>
      <name val="Calibri"/>
      <family val="2"/>
    </font>
    <font>
      <vertAlign val="superscript"/>
      <sz val="12"/>
      <color indexed="8"/>
      <name val="Times New Roman"/>
      <family val="1"/>
    </font>
    <font>
      <i/>
      <sz val="11"/>
      <color indexed="8"/>
      <name val="Times New Roman"/>
      <family val="1"/>
    </font>
    <font>
      <sz val="10"/>
      <name val="Helv"/>
      <family val="0"/>
    </font>
    <font>
      <b/>
      <sz val="12"/>
      <name val="Times New Roman"/>
      <family val="1"/>
    </font>
    <font>
      <sz val="12"/>
      <name val="Times New Roman"/>
      <family val="1"/>
    </font>
    <font>
      <i/>
      <sz val="12"/>
      <name val="Times New Roman"/>
      <family val="1"/>
    </font>
    <font>
      <vertAlign val="superscript"/>
      <sz val="12"/>
      <name val="Times New Roman"/>
      <family val="1"/>
    </font>
    <font>
      <sz val="10"/>
      <name val="Arial"/>
      <family val="2"/>
    </font>
    <font>
      <i/>
      <sz val="12"/>
      <color indexed="8"/>
      <name val="Times New Roman"/>
      <family val="1"/>
    </font>
    <font>
      <b/>
      <sz val="16"/>
      <color indexed="8"/>
      <name val="Times New Roman"/>
      <family val="1"/>
    </font>
    <font>
      <sz val="10"/>
      <name val="Times New Roman"/>
      <family val="1"/>
    </font>
    <font>
      <u val="single"/>
      <sz val="12"/>
      <color indexed="8"/>
      <name val="Times New Roman"/>
      <family val="1"/>
    </font>
    <font>
      <b/>
      <sz val="8"/>
      <name val="Arial Baltic"/>
      <family val="0"/>
    </font>
    <font>
      <vertAlign val="subscript"/>
      <sz val="12"/>
      <name val="Times New Roman"/>
      <family val="1"/>
    </font>
    <font>
      <sz val="10"/>
      <name val="Arial Baltic"/>
      <family val="2"/>
    </font>
    <font>
      <b/>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i/>
      <sz val="10"/>
      <name val="Arial"/>
      <family val="2"/>
    </font>
    <font>
      <sz val="10"/>
      <color indexed="16"/>
      <name val="Arial"/>
      <family val="2"/>
    </font>
    <font>
      <sz val="8"/>
      <name val="Arial Balt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10"/>
      <name val="Calibri"/>
      <family val="2"/>
    </font>
    <font>
      <b/>
      <sz val="11"/>
      <color indexed="8"/>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sz val="12"/>
      <color theme="1"/>
      <name val="Calibri"/>
      <family val="2"/>
    </font>
    <font>
      <sz val="12"/>
      <color rgb="FF000000"/>
      <name val="Times New Roman"/>
      <family val="1"/>
    </font>
    <font>
      <b/>
      <sz val="16"/>
      <color theme="1"/>
      <name val="Times New Roman"/>
      <family val="1"/>
    </font>
    <font>
      <u val="single"/>
      <sz val="12"/>
      <color theme="1"/>
      <name val="Times New Roman"/>
      <family val="1"/>
    </font>
    <font>
      <b/>
      <sz val="14"/>
      <color theme="1"/>
      <name val="Times New Roman"/>
      <family val="1"/>
    </font>
    <font>
      <vertAlign val="superscript"/>
      <sz val="12"/>
      <color rgb="FF000000"/>
      <name val="Times New Roman"/>
      <family val="1"/>
    </font>
    <font>
      <i/>
      <sz val="11"/>
      <color theme="1"/>
      <name val="Times New Roman"/>
      <family val="1"/>
    </font>
  </fonts>
  <fills count="50">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bottom style="thin">
        <color indexed="8"/>
      </bottom>
    </border>
    <border>
      <left/>
      <right/>
      <top/>
      <bottom style="thin"/>
    </border>
    <border>
      <left style="thin"/>
      <right/>
      <top style="thin"/>
      <bottom style="thin"/>
    </border>
    <border>
      <left style="thin"/>
      <right style="thin"/>
      <top/>
      <bottom style="thin"/>
    </border>
    <border>
      <left/>
      <right style="thin"/>
      <top/>
      <bottom style="thin"/>
    </border>
    <border>
      <left/>
      <right/>
      <top style="thin"/>
      <bottom style="thin"/>
    </border>
    <border>
      <left/>
      <right style="thin"/>
      <top style="thin"/>
      <bottom style="thin"/>
    </border>
    <border>
      <left style="thin"/>
      <right style="thin"/>
      <top style="thin"/>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1" applyNumberFormat="0" applyAlignment="0" applyProtection="0"/>
    <xf numFmtId="0" fontId="25" fillId="5" borderId="0" applyNumberFormat="0" applyBorder="0" applyAlignment="0" applyProtection="0"/>
    <xf numFmtId="0" fontId="48" fillId="0" borderId="0" applyNumberFormat="0" applyFill="0" applyBorder="0" applyAlignment="0" applyProtection="0"/>
    <xf numFmtId="0" fontId="26" fillId="41" borderId="2" applyNumberFormat="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9" fillId="42" borderId="1" applyNumberFormat="0" applyAlignment="0" applyProtection="0"/>
    <xf numFmtId="0" fontId="50" fillId="40"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0" fontId="51" fillId="0" borderId="7" applyNumberFormat="0" applyFill="0" applyAlignment="0" applyProtection="0"/>
    <xf numFmtId="0" fontId="52" fillId="43" borderId="0" applyNumberFormat="0" applyBorder="0" applyAlignment="0" applyProtection="0"/>
    <xf numFmtId="0" fontId="32" fillId="0" borderId="8" applyNumberFormat="0" applyFill="0" applyAlignment="0" applyProtection="0"/>
    <xf numFmtId="0" fontId="53" fillId="44" borderId="0" applyNumberFormat="0" applyBorder="0" applyAlignment="0" applyProtection="0"/>
    <xf numFmtId="0" fontId="15" fillId="0" borderId="0">
      <alignment/>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0" fillId="0" borderId="0">
      <alignment/>
      <protection/>
    </xf>
    <xf numFmtId="0" fontId="54" fillId="0" borderId="0" applyNumberFormat="0" applyFill="0" applyBorder="0" applyAlignment="0" applyProtection="0"/>
    <xf numFmtId="0" fontId="15" fillId="45" borderId="9" applyNumberFormat="0" applyFont="0" applyAlignment="0" applyProtection="0"/>
    <xf numFmtId="0" fontId="10" fillId="0" borderId="0">
      <alignment/>
      <protection/>
    </xf>
    <xf numFmtId="0" fontId="15" fillId="0" borderId="0">
      <alignment/>
      <protection/>
    </xf>
    <xf numFmtId="0" fontId="15" fillId="0" borderId="0">
      <alignment/>
      <protection/>
    </xf>
    <xf numFmtId="0" fontId="15" fillId="0" borderId="0">
      <alignment/>
      <protection/>
    </xf>
    <xf numFmtId="0" fontId="55" fillId="0" borderId="0" applyNumberFormat="0" applyFill="0" applyBorder="0" applyAlignment="0" applyProtection="0"/>
    <xf numFmtId="0" fontId="56" fillId="46" borderId="10" applyNumberFormat="0" applyAlignment="0" applyProtection="0"/>
    <xf numFmtId="0" fontId="0" fillId="47" borderId="11" applyNumberFormat="0" applyFont="0" applyAlignment="0" applyProtection="0"/>
    <xf numFmtId="9" fontId="0" fillId="0" borderId="0" applyFont="0" applyFill="0" applyBorder="0" applyAlignment="0" applyProtection="0"/>
    <xf numFmtId="0" fontId="57" fillId="0" borderId="12" applyNumberFormat="0" applyFill="0" applyAlignment="0" applyProtection="0"/>
    <xf numFmtId="0" fontId="58" fillId="48" borderId="0" applyNumberFormat="0" applyBorder="0" applyAlignment="0" applyProtection="0"/>
    <xf numFmtId="0" fontId="10" fillId="0" borderId="0">
      <alignment/>
      <protection/>
    </xf>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9" fillId="0" borderId="13" applyNumberFormat="0" applyFill="0" applyAlignment="0" applyProtection="0"/>
    <xf numFmtId="0" fontId="60" fillId="0" borderId="14" applyNumberFormat="0" applyFill="0" applyAlignment="0" applyProtection="0"/>
    <xf numFmtId="0" fontId="61" fillId="0" borderId="15" applyNumberFormat="0" applyFill="0" applyAlignment="0" applyProtection="0"/>
    <xf numFmtId="0" fontId="61"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horizontal="center"/>
    </xf>
    <xf numFmtId="0" fontId="62" fillId="0" borderId="0" xfId="0" applyFont="1" applyAlignment="1">
      <alignment/>
    </xf>
    <xf numFmtId="0" fontId="63" fillId="0" borderId="0" xfId="0" applyFont="1" applyAlignment="1">
      <alignment/>
    </xf>
    <xf numFmtId="0" fontId="0" fillId="0" borderId="0" xfId="0" applyAlignment="1">
      <alignment horizontal="left"/>
    </xf>
    <xf numFmtId="0" fontId="62" fillId="0" borderId="0" xfId="0" applyFont="1" applyAlignment="1">
      <alignment horizontal="center"/>
    </xf>
    <xf numFmtId="0" fontId="64" fillId="0" borderId="0" xfId="0" applyFont="1" applyAlignment="1">
      <alignment horizontal="center"/>
    </xf>
    <xf numFmtId="0" fontId="65" fillId="0" borderId="16" xfId="0" applyFont="1" applyBorder="1" applyAlignment="1">
      <alignment horizontal="center"/>
    </xf>
    <xf numFmtId="0" fontId="63" fillId="0" borderId="16" xfId="0" applyFont="1" applyBorder="1" applyAlignment="1">
      <alignment horizontal="center"/>
    </xf>
    <xf numFmtId="0" fontId="66" fillId="0" borderId="16" xfId="0" applyFont="1" applyBorder="1" applyAlignment="1">
      <alignment/>
    </xf>
    <xf numFmtId="0" fontId="66" fillId="0" borderId="0" xfId="0" applyFont="1" applyAlignment="1">
      <alignment/>
    </xf>
    <xf numFmtId="0" fontId="0" fillId="0" borderId="0" xfId="0" applyAlignment="1">
      <alignment vertical="top" wrapText="1"/>
    </xf>
    <xf numFmtId="0" fontId="66" fillId="0" borderId="0" xfId="0" applyFont="1" applyAlignment="1">
      <alignment horizontal="center"/>
    </xf>
    <xf numFmtId="0" fontId="66" fillId="0" borderId="0" xfId="0" applyFont="1" applyAlignment="1">
      <alignment horizontal="center"/>
    </xf>
    <xf numFmtId="0" fontId="0" fillId="0" borderId="0" xfId="0" applyBorder="1" applyAlignment="1">
      <alignment vertical="top" wrapText="1"/>
    </xf>
    <xf numFmtId="0" fontId="67" fillId="0" borderId="0" xfId="0" applyFont="1" applyAlignment="1">
      <alignment horizontal="center"/>
    </xf>
    <xf numFmtId="0" fontId="64" fillId="0" borderId="16" xfId="0" applyFont="1" applyBorder="1" applyAlignment="1">
      <alignment horizontal="center" vertical="center" textRotation="90" wrapText="1"/>
    </xf>
    <xf numFmtId="0" fontId="63" fillId="0" borderId="16" xfId="0" applyFont="1" applyBorder="1" applyAlignment="1">
      <alignment/>
    </xf>
    <xf numFmtId="0" fontId="11" fillId="0" borderId="16" xfId="0" applyFont="1" applyBorder="1" applyAlignment="1">
      <alignment horizontal="center"/>
    </xf>
    <xf numFmtId="0" fontId="63" fillId="49" borderId="16" xfId="0" applyFont="1" applyFill="1" applyBorder="1" applyAlignment="1">
      <alignment/>
    </xf>
    <xf numFmtId="0" fontId="63" fillId="49" borderId="16" xfId="0" applyFont="1" applyFill="1" applyBorder="1" applyAlignment="1">
      <alignment horizontal="center"/>
    </xf>
    <xf numFmtId="0" fontId="63" fillId="49" borderId="0" xfId="0" applyFont="1" applyFill="1" applyAlignment="1">
      <alignment horizontal="center"/>
    </xf>
    <xf numFmtId="0" fontId="12" fillId="49" borderId="16" xfId="0" applyFont="1" applyFill="1" applyBorder="1" applyAlignment="1">
      <alignment horizontal="center" vertical="center"/>
    </xf>
    <xf numFmtId="0" fontId="0" fillId="0" borderId="0" xfId="0" applyBorder="1" applyAlignment="1">
      <alignment/>
    </xf>
    <xf numFmtId="0" fontId="66" fillId="0" borderId="0" xfId="0" applyFont="1" applyBorder="1" applyAlignment="1">
      <alignment/>
    </xf>
    <xf numFmtId="0" fontId="0" fillId="0" borderId="0" xfId="0" applyBorder="1" applyAlignment="1">
      <alignment horizontal="left"/>
    </xf>
    <xf numFmtId="0" fontId="12" fillId="0" borderId="16" xfId="77" applyFont="1" applyFill="1" applyBorder="1" applyAlignment="1">
      <alignment wrapText="1"/>
      <protection/>
    </xf>
    <xf numFmtId="0" fontId="12" fillId="0" borderId="16" xfId="77" applyFont="1" applyFill="1" applyBorder="1" applyAlignment="1">
      <alignment horizontal="center" vertical="center"/>
      <protection/>
    </xf>
    <xf numFmtId="1" fontId="12" fillId="0" borderId="16" xfId="77" applyNumberFormat="1" applyFont="1" applyFill="1" applyBorder="1" applyAlignment="1">
      <alignment horizontal="center" vertical="center"/>
      <protection/>
    </xf>
    <xf numFmtId="0" fontId="12" fillId="0" borderId="16" xfId="0" applyFont="1" applyBorder="1" applyAlignment="1">
      <alignment/>
    </xf>
    <xf numFmtId="0" fontId="12" fillId="0" borderId="16" xfId="0" applyFont="1" applyBorder="1" applyAlignment="1">
      <alignment horizontal="center" vertical="center"/>
    </xf>
    <xf numFmtId="0" fontId="62" fillId="0" borderId="16" xfId="0" applyFont="1" applyBorder="1" applyAlignment="1">
      <alignment horizontal="center"/>
    </xf>
    <xf numFmtId="0" fontId="0" fillId="0" borderId="16" xfId="0" applyBorder="1" applyAlignment="1">
      <alignment/>
    </xf>
    <xf numFmtId="0" fontId="62" fillId="0" borderId="0" xfId="0" applyFont="1" applyBorder="1" applyAlignment="1">
      <alignment horizontal="center"/>
    </xf>
    <xf numFmtId="0" fontId="12" fillId="0" borderId="0" xfId="77" applyFont="1" applyFill="1" applyBorder="1" applyAlignment="1">
      <alignment wrapText="1"/>
      <protection/>
    </xf>
    <xf numFmtId="0" fontId="12" fillId="0" borderId="0" xfId="0" applyFont="1" applyBorder="1" applyAlignment="1">
      <alignment horizontal="center" vertical="center"/>
    </xf>
    <xf numFmtId="1" fontId="12" fillId="0" borderId="0" xfId="77" applyNumberFormat="1" applyFont="1" applyFill="1" applyBorder="1" applyAlignment="1">
      <alignment horizontal="center" vertical="center"/>
      <protection/>
    </xf>
    <xf numFmtId="0" fontId="63" fillId="0" borderId="0" xfId="0" applyFont="1" applyAlignment="1">
      <alignment vertical="top" wrapText="1"/>
    </xf>
    <xf numFmtId="0" fontId="63" fillId="0" borderId="0" xfId="0" applyFont="1" applyAlignment="1">
      <alignment horizontal="center"/>
    </xf>
    <xf numFmtId="0" fontId="12" fillId="0" borderId="0" xfId="0" applyFont="1" applyBorder="1" applyAlignment="1">
      <alignment horizontal="center" vertical="top"/>
    </xf>
    <xf numFmtId="0" fontId="12" fillId="0" borderId="0" xfId="0" applyFont="1" applyBorder="1" applyAlignment="1">
      <alignment horizontal="right" vertical="top"/>
    </xf>
    <xf numFmtId="0" fontId="63" fillId="0" borderId="0" xfId="0" applyFont="1" applyBorder="1" applyAlignment="1">
      <alignment/>
    </xf>
    <xf numFmtId="0" fontId="63" fillId="0" borderId="0" xfId="0" applyFont="1" applyBorder="1" applyAlignment="1">
      <alignment horizontal="center"/>
    </xf>
    <xf numFmtId="0" fontId="0" fillId="0" borderId="16" xfId="0" applyBorder="1" applyAlignment="1">
      <alignment vertical="center" wrapText="1"/>
    </xf>
    <xf numFmtId="0" fontId="0" fillId="0" borderId="16" xfId="0" applyBorder="1" applyAlignment="1">
      <alignment vertical="top" wrapText="1"/>
    </xf>
    <xf numFmtId="0" fontId="63" fillId="0" borderId="0" xfId="0" applyFont="1" applyBorder="1" applyAlignment="1">
      <alignment horizontal="right" vertical="center" wrapText="1"/>
    </xf>
    <xf numFmtId="0" fontId="63" fillId="0" borderId="0" xfId="0" applyFont="1" applyAlignment="1">
      <alignment horizontal="left"/>
    </xf>
    <xf numFmtId="0" fontId="63" fillId="0" borderId="0" xfId="0" applyFont="1" applyBorder="1" applyAlignment="1">
      <alignment horizontal="left"/>
    </xf>
    <xf numFmtId="0" fontId="68" fillId="0" borderId="0" xfId="0" applyFont="1" applyAlignment="1">
      <alignment/>
    </xf>
    <xf numFmtId="0" fontId="62" fillId="0" borderId="16" xfId="0" applyFont="1" applyBorder="1" applyAlignment="1">
      <alignment horizontal="center" vertical="top" wrapText="1"/>
    </xf>
    <xf numFmtId="0" fontId="63" fillId="0" borderId="0" xfId="0" applyFont="1" applyBorder="1" applyAlignment="1">
      <alignment vertical="top" wrapText="1"/>
    </xf>
    <xf numFmtId="0" fontId="63" fillId="0" borderId="0" xfId="0" applyFont="1" applyAlignment="1">
      <alignment/>
    </xf>
    <xf numFmtId="0" fontId="62" fillId="0" borderId="16" xfId="0" applyFont="1" applyBorder="1" applyAlignment="1">
      <alignment vertical="top" wrapText="1"/>
    </xf>
    <xf numFmtId="0" fontId="12" fillId="0" borderId="0" xfId="81" applyFont="1" applyFill="1" applyAlignment="1">
      <alignment horizontal="left" vertical="center" wrapText="1"/>
      <protection/>
    </xf>
    <xf numFmtId="0" fontId="11" fillId="0" borderId="0" xfId="0" applyFont="1" applyFill="1" applyAlignment="1">
      <alignment/>
    </xf>
    <xf numFmtId="0" fontId="63" fillId="0" borderId="0" xfId="0" applyFont="1" applyFill="1" applyAlignment="1">
      <alignment/>
    </xf>
    <xf numFmtId="0" fontId="63" fillId="0" borderId="0" xfId="0" applyFont="1" applyFill="1" applyAlignment="1">
      <alignment horizontal="center"/>
    </xf>
    <xf numFmtId="0" fontId="63" fillId="0" borderId="17" xfId="0" applyFont="1" applyFill="1" applyBorder="1" applyAlignment="1">
      <alignment/>
    </xf>
    <xf numFmtId="0" fontId="11" fillId="0" borderId="0" xfId="0" applyFont="1" applyFill="1" applyAlignment="1">
      <alignment vertical="center" wrapText="1"/>
    </xf>
    <xf numFmtId="0" fontId="11" fillId="0" borderId="17" xfId="0" applyFont="1" applyFill="1" applyBorder="1" applyAlignment="1">
      <alignment vertical="center" wrapText="1"/>
    </xf>
    <xf numFmtId="0" fontId="12" fillId="0" borderId="0" xfId="0" applyFont="1" applyFill="1" applyAlignment="1">
      <alignment horizontal="center"/>
    </xf>
    <xf numFmtId="0" fontId="15" fillId="0" borderId="0" xfId="86" applyFont="1" applyFill="1">
      <alignment/>
      <protection/>
    </xf>
    <xf numFmtId="0" fontId="18" fillId="0" borderId="0" xfId="0" applyFont="1" applyFill="1" applyBorder="1" applyAlignment="1">
      <alignment/>
    </xf>
    <xf numFmtId="0" fontId="18" fillId="0" borderId="0" xfId="86" applyFont="1" applyFill="1">
      <alignment/>
      <protection/>
    </xf>
    <xf numFmtId="0" fontId="12" fillId="0" borderId="0" xfId="0" applyFont="1" applyFill="1" applyBorder="1" applyAlignment="1">
      <alignment/>
    </xf>
    <xf numFmtId="0" fontId="12" fillId="0" borderId="0" xfId="0" applyFont="1" applyFill="1" applyAlignment="1">
      <alignment/>
    </xf>
    <xf numFmtId="0" fontId="12" fillId="0" borderId="0" xfId="86" applyFont="1" applyFill="1">
      <alignment/>
      <protection/>
    </xf>
    <xf numFmtId="0" fontId="15" fillId="0" borderId="18" xfId="86" applyFont="1" applyFill="1" applyBorder="1" applyAlignment="1">
      <alignment horizontal="center"/>
      <protection/>
    </xf>
    <xf numFmtId="0" fontId="15" fillId="0" borderId="18" xfId="86" applyFont="1" applyFill="1" applyBorder="1">
      <alignment/>
      <protection/>
    </xf>
    <xf numFmtId="0" fontId="66" fillId="0" borderId="0" xfId="0" applyFont="1" applyBorder="1" applyAlignment="1">
      <alignment/>
    </xf>
    <xf numFmtId="0" fontId="69" fillId="0" borderId="18" xfId="0" applyFont="1" applyFill="1" applyBorder="1" applyAlignment="1">
      <alignment/>
    </xf>
    <xf numFmtId="0" fontId="12" fillId="0" borderId="19" xfId="77" applyFont="1" applyFill="1" applyBorder="1" applyAlignment="1">
      <alignment wrapText="1"/>
      <protection/>
    </xf>
    <xf numFmtId="0" fontId="62" fillId="0" borderId="16" xfId="0" applyFont="1" applyBorder="1" applyAlignment="1">
      <alignment/>
    </xf>
    <xf numFmtId="0" fontId="65" fillId="0" borderId="16" xfId="0" applyFont="1" applyBorder="1" applyAlignment="1">
      <alignment horizontal="center"/>
    </xf>
    <xf numFmtId="0" fontId="63" fillId="0" borderId="0" xfId="0" applyFont="1" applyAlignment="1">
      <alignment horizontal="center"/>
    </xf>
    <xf numFmtId="0" fontId="63" fillId="0" borderId="16" xfId="0" applyFont="1" applyBorder="1" applyAlignment="1">
      <alignment horizontal="center"/>
    </xf>
    <xf numFmtId="0" fontId="65" fillId="49" borderId="16" xfId="0" applyFont="1" applyFill="1" applyBorder="1" applyAlignment="1">
      <alignment horizontal="center" vertical="center" textRotation="90"/>
    </xf>
    <xf numFmtId="0" fontId="12" fillId="0" borderId="0" xfId="81" applyFont="1" applyFill="1" applyAlignment="1">
      <alignment horizontal="center" vertical="center" wrapText="1"/>
      <protection/>
    </xf>
    <xf numFmtId="0" fontId="63" fillId="49" borderId="17" xfId="0" applyFont="1" applyFill="1" applyBorder="1" applyAlignment="1">
      <alignment horizontal="center"/>
    </xf>
    <xf numFmtId="0" fontId="11" fillId="49" borderId="17" xfId="0" applyFont="1" applyFill="1" applyBorder="1" applyAlignment="1">
      <alignment horizontal="center" vertical="center" wrapText="1"/>
    </xf>
    <xf numFmtId="0" fontId="11" fillId="0" borderId="0" xfId="0" applyFont="1" applyFill="1" applyAlignment="1">
      <alignment horizontal="center"/>
    </xf>
    <xf numFmtId="0" fontId="12" fillId="0" borderId="20" xfId="82" applyFont="1" applyFill="1" applyBorder="1" applyAlignment="1">
      <alignment horizontal="left" vertical="center" wrapText="1"/>
      <protection/>
    </xf>
    <xf numFmtId="0" fontId="11" fillId="0" borderId="16" xfId="82" applyFont="1" applyFill="1" applyBorder="1" applyAlignment="1">
      <alignment horizontal="center" vertical="center" wrapText="1"/>
      <protection/>
    </xf>
    <xf numFmtId="0" fontId="65" fillId="0" borderId="16" xfId="0" applyFont="1" applyBorder="1" applyAlignment="1">
      <alignment horizontal="center" textRotation="90"/>
    </xf>
    <xf numFmtId="0" fontId="12" fillId="49" borderId="21" xfId="0" applyFont="1" applyFill="1" applyBorder="1" applyAlignment="1">
      <alignment horizontal="center" vertical="center"/>
    </xf>
    <xf numFmtId="2" fontId="12" fillId="49" borderId="16" xfId="0" applyNumberFormat="1" applyFont="1" applyFill="1" applyBorder="1" applyAlignment="1">
      <alignment horizontal="center" vertical="center"/>
    </xf>
    <xf numFmtId="0" fontId="12" fillId="49" borderId="20" xfId="0" applyFont="1" applyFill="1" applyBorder="1" applyAlignment="1">
      <alignment horizontal="center" vertical="center"/>
    </xf>
    <xf numFmtId="1" fontId="12" fillId="49" borderId="20" xfId="0" applyNumberFormat="1" applyFont="1" applyFill="1" applyBorder="1" applyAlignment="1">
      <alignment horizontal="center" vertical="center"/>
    </xf>
    <xf numFmtId="1" fontId="12" fillId="49" borderId="16" xfId="0" applyNumberFormat="1" applyFont="1" applyFill="1" applyBorder="1" applyAlignment="1">
      <alignment horizontal="center" vertical="center"/>
    </xf>
    <xf numFmtId="0" fontId="12" fillId="0" borderId="20" xfId="0" applyFont="1" applyBorder="1" applyAlignment="1">
      <alignment horizontal="center" vertical="center"/>
    </xf>
    <xf numFmtId="0" fontId="65"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20" fillId="0" borderId="20" xfId="0" applyFont="1" applyBorder="1" applyAlignment="1">
      <alignment horizontal="center" vertical="center"/>
    </xf>
    <xf numFmtId="0" fontId="62" fillId="0" borderId="16" xfId="0" applyFont="1" applyBorder="1" applyAlignment="1">
      <alignment horizontal="center" vertical="center"/>
    </xf>
    <xf numFmtId="0" fontId="65" fillId="0" borderId="16" xfId="0" applyFont="1" applyBorder="1" applyAlignment="1">
      <alignment horizontal="center"/>
    </xf>
    <xf numFmtId="0" fontId="65" fillId="49" borderId="16" xfId="0" applyFont="1" applyFill="1" applyBorder="1" applyAlignment="1">
      <alignment horizontal="center" vertical="center" textRotation="90"/>
    </xf>
    <xf numFmtId="0" fontId="65" fillId="0" borderId="20" xfId="0" applyFont="1" applyBorder="1" applyAlignment="1">
      <alignment horizontal="center" textRotation="90"/>
    </xf>
    <xf numFmtId="0" fontId="65" fillId="49" borderId="21" xfId="0" applyFont="1" applyFill="1" applyBorder="1" applyAlignment="1">
      <alignment horizontal="center" vertical="center" textRotation="90"/>
    </xf>
    <xf numFmtId="0" fontId="0" fillId="0" borderId="0" xfId="0" applyAlignment="1">
      <alignment vertical="center"/>
    </xf>
    <xf numFmtId="0" fontId="65" fillId="0" borderId="20" xfId="0" applyFont="1" applyBorder="1" applyAlignment="1">
      <alignment horizontal="center" vertical="center"/>
    </xf>
    <xf numFmtId="0" fontId="12" fillId="0" borderId="20" xfId="0" applyFont="1" applyFill="1" applyBorder="1" applyAlignment="1">
      <alignment vertical="center" wrapText="1"/>
    </xf>
    <xf numFmtId="0" fontId="11" fillId="0" borderId="16" xfId="0" applyFont="1" applyFill="1" applyBorder="1" applyAlignment="1">
      <alignment horizontal="center" vertical="center" wrapText="1"/>
    </xf>
    <xf numFmtId="0" fontId="12" fillId="0" borderId="16" xfId="85" applyFont="1" applyBorder="1" applyAlignment="1">
      <alignment vertical="center" wrapText="1"/>
      <protection/>
    </xf>
    <xf numFmtId="0" fontId="12" fillId="0" borderId="16" xfId="0" applyFont="1" applyBorder="1" applyAlignment="1">
      <alignmen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49" borderId="16" xfId="0" applyFont="1" applyFill="1" applyBorder="1" applyAlignment="1">
      <alignment horizontal="center" vertical="center" wrapText="1"/>
    </xf>
    <xf numFmtId="0" fontId="12" fillId="0" borderId="20" xfId="0" applyFont="1" applyBorder="1" applyAlignment="1">
      <alignment vertical="center" wrapText="1"/>
    </xf>
    <xf numFmtId="0" fontId="12" fillId="0" borderId="16" xfId="0" applyFont="1" applyFill="1" applyBorder="1" applyAlignment="1">
      <alignment vertical="center" wrapText="1"/>
    </xf>
    <xf numFmtId="0" fontId="12" fillId="0" borderId="16" xfId="0" applyFont="1" applyBorder="1" applyAlignment="1">
      <alignment horizontal="left" vertical="center" wrapText="1"/>
    </xf>
    <xf numFmtId="0" fontId="11" fillId="0" borderId="20" xfId="0" applyFont="1" applyFill="1" applyBorder="1" applyAlignment="1">
      <alignment horizontal="center" vertical="center" wrapText="1"/>
    </xf>
    <xf numFmtId="0" fontId="63" fillId="0" borderId="17" xfId="0" applyFont="1" applyFill="1" applyBorder="1" applyAlignment="1">
      <alignment vertical="center"/>
    </xf>
    <xf numFmtId="0" fontId="12" fillId="0" borderId="0" xfId="0" applyFont="1" applyFill="1" applyAlignment="1">
      <alignment horizontal="center" vertical="center"/>
    </xf>
    <xf numFmtId="0" fontId="69" fillId="0" borderId="18" xfId="0" applyFont="1" applyFill="1" applyBorder="1" applyAlignment="1">
      <alignment vertical="center"/>
    </xf>
    <xf numFmtId="0" fontId="63" fillId="49"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vertical="center"/>
    </xf>
    <xf numFmtId="0" fontId="15" fillId="0" borderId="20" xfId="82" applyFont="1" applyFill="1" applyBorder="1" applyAlignment="1">
      <alignment horizontal="left" vertical="center" wrapText="1"/>
      <protection/>
    </xf>
    <xf numFmtId="0" fontId="15" fillId="0" borderId="16" xfId="88" applyFont="1" applyFill="1" applyBorder="1" applyAlignment="1">
      <alignment vertical="center"/>
      <protection/>
    </xf>
    <xf numFmtId="0" fontId="23" fillId="0" borderId="20" xfId="82" applyFont="1" applyFill="1" applyBorder="1" applyAlignment="1">
      <alignment horizontal="left" vertical="center" wrapText="1"/>
      <protection/>
    </xf>
    <xf numFmtId="0" fontId="35" fillId="0" borderId="20" xfId="88" applyFont="1" applyBorder="1" applyAlignment="1">
      <alignment horizontal="right" vertical="center"/>
      <protection/>
    </xf>
    <xf numFmtId="43" fontId="34" fillId="0" borderId="16" xfId="71" applyFont="1" applyFill="1" applyBorder="1" applyAlignment="1">
      <alignment vertical="center" wrapText="1"/>
    </xf>
    <xf numFmtId="43" fontId="15" fillId="0" borderId="16" xfId="71" applyFont="1" applyBorder="1" applyAlignment="1">
      <alignment vertical="center"/>
    </xf>
    <xf numFmtId="43" fontId="34" fillId="0" borderId="16" xfId="71" applyFont="1" applyFill="1" applyBorder="1" applyAlignment="1">
      <alignment vertical="center"/>
    </xf>
    <xf numFmtId="0" fontId="22" fillId="0" borderId="16" xfId="88" applyFont="1" applyBorder="1" applyAlignment="1">
      <alignment horizontal="center" vertical="center"/>
      <protection/>
    </xf>
    <xf numFmtId="43" fontId="15" fillId="0" borderId="16" xfId="71" applyFont="1" applyBorder="1" applyAlignment="1">
      <alignment horizontal="center" vertical="center"/>
    </xf>
    <xf numFmtId="43" fontId="34" fillId="0" borderId="16" xfId="71" applyFont="1" applyFill="1" applyBorder="1" applyAlignment="1">
      <alignment horizontal="center" vertical="center" wrapText="1"/>
    </xf>
    <xf numFmtId="43" fontId="34" fillId="0" borderId="16" xfId="71" applyFont="1" applyFill="1" applyBorder="1" applyAlignment="1">
      <alignment horizontal="center" vertical="center"/>
    </xf>
    <xf numFmtId="0" fontId="15" fillId="0" borderId="16" xfId="88" applyFont="1" applyFill="1" applyBorder="1" applyAlignment="1">
      <alignment horizontal="center" vertical="center"/>
      <protection/>
    </xf>
    <xf numFmtId="2" fontId="15" fillId="0" borderId="16" xfId="88" applyNumberFormat="1" applyFont="1" applyFill="1" applyBorder="1" applyAlignment="1">
      <alignment horizontal="right" vertical="center"/>
      <protection/>
    </xf>
    <xf numFmtId="2" fontId="33" fillId="0" borderId="16" xfId="87" applyNumberFormat="1" applyFont="1" applyFill="1" applyBorder="1" applyAlignment="1">
      <alignment vertical="center"/>
      <protection/>
    </xf>
    <xf numFmtId="2" fontId="15" fillId="0" borderId="16" xfId="87" applyNumberFormat="1" applyFont="1" applyFill="1" applyBorder="1" applyAlignment="1">
      <alignment horizontal="right" vertical="center"/>
      <protection/>
    </xf>
    <xf numFmtId="43" fontId="15" fillId="0" borderId="16" xfId="71" applyFont="1" applyFill="1" applyBorder="1" applyAlignment="1">
      <alignment horizontal="right" vertical="center"/>
    </xf>
    <xf numFmtId="43" fontId="15" fillId="0" borderId="16" xfId="71" applyFont="1" applyFill="1" applyBorder="1" applyAlignment="1">
      <alignment vertical="center" wrapText="1"/>
    </xf>
    <xf numFmtId="43" fontId="33" fillId="0" borderId="16" xfId="71" applyFont="1" applyFill="1" applyBorder="1" applyAlignment="1">
      <alignment vertical="center"/>
    </xf>
    <xf numFmtId="2" fontId="15" fillId="0" borderId="16" xfId="88" applyNumberFormat="1" applyFont="1" applyFill="1" applyBorder="1" applyAlignment="1">
      <alignment horizontal="center" vertical="center"/>
      <protection/>
    </xf>
    <xf numFmtId="2" fontId="33" fillId="0" borderId="16" xfId="87" applyNumberFormat="1" applyFont="1" applyFill="1" applyBorder="1" applyAlignment="1">
      <alignment horizontal="center" vertical="center"/>
      <protection/>
    </xf>
    <xf numFmtId="2" fontId="15" fillId="0" borderId="16" xfId="87" applyNumberFormat="1" applyFont="1" applyFill="1" applyBorder="1" applyAlignment="1">
      <alignment horizontal="center" vertical="center"/>
      <protection/>
    </xf>
    <xf numFmtId="43" fontId="15" fillId="0" borderId="16" xfId="71" applyFont="1" applyFill="1" applyBorder="1" applyAlignment="1">
      <alignment horizontal="center" vertical="center"/>
    </xf>
    <xf numFmtId="43" fontId="15" fillId="0" borderId="16" xfId="71" applyFont="1" applyFill="1" applyBorder="1" applyAlignment="1">
      <alignment horizontal="center" vertical="center" wrapText="1"/>
    </xf>
    <xf numFmtId="43" fontId="33" fillId="0" borderId="16" xfId="71" applyFont="1" applyFill="1" applyBorder="1" applyAlignment="1">
      <alignment horizontal="center" vertical="center"/>
    </xf>
    <xf numFmtId="0" fontId="66" fillId="0" borderId="16" xfId="0" applyFont="1" applyBorder="1" applyAlignment="1">
      <alignment horizontal="center" vertical="center"/>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3" fillId="0" borderId="0" xfId="0" applyFont="1" applyBorder="1" applyAlignment="1">
      <alignment horizontal="right" vertical="top" wrapText="1"/>
    </xf>
    <xf numFmtId="0" fontId="65" fillId="0" borderId="19" xfId="0" applyFont="1" applyBorder="1" applyAlignment="1">
      <alignment horizontal="right"/>
    </xf>
    <xf numFmtId="0" fontId="65" fillId="0" borderId="22" xfId="0" applyFont="1" applyBorder="1" applyAlignment="1">
      <alignment horizontal="right"/>
    </xf>
    <xf numFmtId="0" fontId="65" fillId="0" borderId="23" xfId="0" applyFont="1" applyBorder="1" applyAlignment="1">
      <alignment horizontal="right"/>
    </xf>
    <xf numFmtId="0" fontId="66" fillId="0" borderId="19"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3" fillId="0" borderId="19" xfId="0" applyFont="1" applyBorder="1" applyAlignment="1">
      <alignment horizontal="right"/>
    </xf>
    <xf numFmtId="0" fontId="63" fillId="0" borderId="22" xfId="0" applyFont="1" applyBorder="1" applyAlignment="1">
      <alignment horizontal="right"/>
    </xf>
    <xf numFmtId="0" fontId="63" fillId="0" borderId="23" xfId="0" applyFont="1" applyBorder="1" applyAlignment="1">
      <alignment horizontal="right"/>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7" fillId="0" borderId="0" xfId="0" applyFont="1" applyAlignment="1">
      <alignment horizontal="center" vertical="center"/>
    </xf>
    <xf numFmtId="0" fontId="65" fillId="0" borderId="16" xfId="0" applyFont="1" applyBorder="1" applyAlignment="1">
      <alignment horizontal="center"/>
    </xf>
    <xf numFmtId="0" fontId="65" fillId="0" borderId="16" xfId="0" applyFont="1" applyBorder="1" applyAlignment="1">
      <alignment horizontal="center" wrapText="1"/>
    </xf>
    <xf numFmtId="0" fontId="63" fillId="0" borderId="19"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5" fillId="0" borderId="0" xfId="0" applyFont="1" applyAlignment="1">
      <alignment horizontal="left" wrapText="1"/>
    </xf>
    <xf numFmtId="0" fontId="70" fillId="0" borderId="0" xfId="0" applyFont="1" applyAlignment="1">
      <alignment horizontal="center"/>
    </xf>
    <xf numFmtId="0" fontId="67" fillId="0" borderId="0" xfId="0" applyFont="1" applyAlignment="1">
      <alignment horizontal="right" vertical="center"/>
    </xf>
    <xf numFmtId="0" fontId="71" fillId="0" borderId="0" xfId="0" applyFont="1" applyAlignment="1">
      <alignment horizontal="center" vertical="center"/>
    </xf>
    <xf numFmtId="0" fontId="67" fillId="0" borderId="0" xfId="0" applyFont="1" applyAlignment="1">
      <alignment horizontal="center"/>
    </xf>
    <xf numFmtId="0" fontId="63" fillId="0" borderId="16" xfId="0" applyFont="1" applyBorder="1" applyAlignment="1">
      <alignment horizontal="center" wrapText="1"/>
    </xf>
    <xf numFmtId="0" fontId="63" fillId="0" borderId="0" xfId="0" applyFont="1" applyBorder="1" applyAlignment="1">
      <alignment horizontal="center" vertical="top" wrapText="1"/>
    </xf>
    <xf numFmtId="0" fontId="63" fillId="0" borderId="0" xfId="0" applyFont="1" applyAlignment="1">
      <alignment horizontal="center" vertical="top" wrapText="1"/>
    </xf>
    <xf numFmtId="0" fontId="63" fillId="0" borderId="0" xfId="0" applyFont="1" applyAlignment="1">
      <alignment horizontal="center"/>
    </xf>
    <xf numFmtId="0" fontId="63" fillId="0" borderId="24" xfId="0" applyFont="1" applyBorder="1" applyAlignment="1">
      <alignment horizontal="center"/>
    </xf>
    <xf numFmtId="0" fontId="63" fillId="0" borderId="20" xfId="0" applyFont="1" applyBorder="1" applyAlignment="1">
      <alignment horizontal="center"/>
    </xf>
    <xf numFmtId="0" fontId="63" fillId="0" borderId="16" xfId="0" applyFont="1" applyBorder="1" applyAlignment="1">
      <alignment horizontal="center"/>
    </xf>
    <xf numFmtId="0" fontId="64" fillId="0" borderId="16" xfId="0" applyFont="1" applyBorder="1" applyAlignment="1">
      <alignment horizontal="right" vertical="center" wrapText="1"/>
    </xf>
    <xf numFmtId="0" fontId="0" fillId="0" borderId="0" xfId="0" applyBorder="1" applyAlignment="1">
      <alignment vertical="top" wrapText="1"/>
    </xf>
    <xf numFmtId="0" fontId="0" fillId="0" borderId="0" xfId="0" applyAlignment="1">
      <alignment vertical="top" wrapText="1"/>
    </xf>
    <xf numFmtId="0" fontId="62" fillId="0" borderId="16" xfId="0" applyFont="1" applyBorder="1" applyAlignment="1">
      <alignment horizontal="right" vertical="center" wrapText="1"/>
    </xf>
    <xf numFmtId="0" fontId="72" fillId="0" borderId="16" xfId="0" applyFont="1" applyBorder="1" applyAlignment="1">
      <alignment horizontal="right" vertical="center" wrapText="1"/>
    </xf>
    <xf numFmtId="0" fontId="69" fillId="0" borderId="0" xfId="0" applyFont="1" applyBorder="1" applyAlignment="1">
      <alignment horizontal="center"/>
    </xf>
    <xf numFmtId="0" fontId="65" fillId="0" borderId="0" xfId="0" applyFont="1" applyBorder="1" applyAlignment="1">
      <alignment horizontal="center"/>
    </xf>
    <xf numFmtId="0" fontId="62" fillId="0" borderId="0" xfId="0" applyFont="1" applyAlignment="1">
      <alignment horizontal="left"/>
    </xf>
    <xf numFmtId="0" fontId="62" fillId="0" borderId="0" xfId="0" applyFont="1" applyAlignment="1">
      <alignment horizontal="right"/>
    </xf>
    <xf numFmtId="0" fontId="64" fillId="0" borderId="19" xfId="0" applyFont="1" applyBorder="1" applyAlignment="1">
      <alignment horizontal="right"/>
    </xf>
    <xf numFmtId="0" fontId="64" fillId="0" borderId="22" xfId="0" applyFont="1" applyBorder="1" applyAlignment="1">
      <alignment horizontal="right"/>
    </xf>
    <xf numFmtId="0" fontId="11" fillId="0" borderId="19" xfId="0" applyFont="1" applyBorder="1" applyAlignment="1">
      <alignment horizontal="right" vertical="top"/>
    </xf>
    <xf numFmtId="0" fontId="11" fillId="0" borderId="22" xfId="0" applyFont="1" applyBorder="1" applyAlignment="1">
      <alignment horizontal="right" vertical="top"/>
    </xf>
    <xf numFmtId="0" fontId="11" fillId="0" borderId="23" xfId="0" applyFont="1" applyBorder="1" applyAlignment="1">
      <alignment horizontal="right" vertical="top"/>
    </xf>
    <xf numFmtId="0" fontId="62" fillId="0" borderId="18" xfId="0" applyFont="1" applyBorder="1" applyAlignment="1">
      <alignment horizontal="center" vertical="top" wrapText="1"/>
    </xf>
    <xf numFmtId="0" fontId="62" fillId="0" borderId="19" xfId="0" applyFont="1" applyBorder="1" applyAlignment="1">
      <alignment horizontal="right" vertical="center" wrapText="1"/>
    </xf>
    <xf numFmtId="0" fontId="62" fillId="0" borderId="22" xfId="0" applyFont="1" applyBorder="1" applyAlignment="1">
      <alignment horizontal="right" vertical="center" wrapText="1"/>
    </xf>
    <xf numFmtId="0" fontId="62" fillId="0" borderId="23" xfId="0" applyFont="1" applyBorder="1" applyAlignment="1">
      <alignment horizontal="right" vertical="center" wrapText="1"/>
    </xf>
    <xf numFmtId="0" fontId="64" fillId="0" borderId="16" xfId="0" applyFont="1" applyBorder="1" applyAlignment="1">
      <alignment horizontal="center"/>
    </xf>
    <xf numFmtId="0" fontId="64" fillId="0" borderId="16" xfId="0" applyFont="1" applyBorder="1" applyAlignment="1">
      <alignment horizontal="center" textRotation="90"/>
    </xf>
    <xf numFmtId="0" fontId="64" fillId="0" borderId="16" xfId="0" applyFont="1" applyBorder="1" applyAlignment="1">
      <alignment horizontal="center" vertical="center"/>
    </xf>
    <xf numFmtId="0" fontId="65" fillId="49" borderId="16" xfId="0" applyFont="1" applyFill="1" applyBorder="1" applyAlignment="1">
      <alignment horizontal="center" vertical="center" textRotation="90"/>
    </xf>
    <xf numFmtId="0" fontId="63" fillId="0" borderId="0" xfId="0" applyFont="1" applyAlignment="1">
      <alignment horizontal="left"/>
    </xf>
  </cellXfs>
  <cellStyles count="89">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prēķināšana" xfId="57"/>
    <cellStyle name="Bad" xfId="58"/>
    <cellStyle name="Brīdinājuma teksts" xfId="59"/>
    <cellStyle name="Check Cell" xfId="60"/>
    <cellStyle name="Explanatory Text" xfId="61"/>
    <cellStyle name="Good" xfId="62"/>
    <cellStyle name="Heading 1" xfId="63"/>
    <cellStyle name="Heading 2" xfId="64"/>
    <cellStyle name="Heading 3" xfId="65"/>
    <cellStyle name="Heading 4" xfId="66"/>
    <cellStyle name="Ievade" xfId="67"/>
    <cellStyle name="Izvade" xfId="68"/>
    <cellStyle name="Comma" xfId="69"/>
    <cellStyle name="Comma [0]" xfId="70"/>
    <cellStyle name="Komats 2" xfId="71"/>
    <cellStyle name="Kopsumma" xfId="72"/>
    <cellStyle name="Labs" xfId="73"/>
    <cellStyle name="Linked Cell" xfId="74"/>
    <cellStyle name="Neitrāls" xfId="75"/>
    <cellStyle name="Normal 2" xfId="76"/>
    <cellStyle name="Normal 3" xfId="77"/>
    <cellStyle name="Normal 3 2" xfId="78"/>
    <cellStyle name="Normal 4" xfId="79"/>
    <cellStyle name="Normal 6" xfId="80"/>
    <cellStyle name="Normal_lokalas tames forma2" xfId="81"/>
    <cellStyle name="Normal_Tāme" xfId="82"/>
    <cellStyle name="Nosaukums" xfId="83"/>
    <cellStyle name="Note" xfId="84"/>
    <cellStyle name="Parastais_BA-Junge_cehs-07.07.2016" xfId="85"/>
    <cellStyle name="Parastais_pielikums2" xfId="86"/>
    <cellStyle name="Parastais_Tame_1_T_Dzelzava_KN" xfId="87"/>
    <cellStyle name="Parasts 2" xfId="88"/>
    <cellStyle name="Paskaidrojošs teksts" xfId="89"/>
    <cellStyle name="Pārbaudes šūna" xfId="90"/>
    <cellStyle name="Piezīme" xfId="91"/>
    <cellStyle name="Percent" xfId="92"/>
    <cellStyle name="Saistīta šūna" xfId="93"/>
    <cellStyle name="Slikts" xfId="94"/>
    <cellStyle name="Stils 1" xfId="95"/>
    <cellStyle name="Style 1" xfId="96"/>
    <cellStyle name="Currency" xfId="97"/>
    <cellStyle name="Currency [0]" xfId="98"/>
    <cellStyle name="Virsraksts 1" xfId="99"/>
    <cellStyle name="Virsraksts 2" xfId="100"/>
    <cellStyle name="Virsraksts 3" xfId="101"/>
    <cellStyle name="Virsraksts 4"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V27"/>
  <sheetViews>
    <sheetView zoomScale="120" zoomScaleNormal="120" zoomScaleSheetLayoutView="98" zoomScalePageLayoutView="0" workbookViewId="0" topLeftCell="A2">
      <selection activeCell="J20" sqref="J20:L20"/>
    </sheetView>
  </sheetViews>
  <sheetFormatPr defaultColWidth="9.140625" defaultRowHeight="15"/>
  <cols>
    <col min="1" max="1" width="10.00390625" style="0" customWidth="1"/>
  </cols>
  <sheetData>
    <row r="2" spans="11:14" ht="15.75">
      <c r="K2" s="167" t="s">
        <v>1</v>
      </c>
      <c r="L2" s="167"/>
      <c r="M2" s="167"/>
      <c r="N2" s="167"/>
    </row>
    <row r="3" spans="11:14" ht="15.75">
      <c r="K3" s="159" t="s">
        <v>14</v>
      </c>
      <c r="L3" s="159"/>
      <c r="M3" s="159"/>
      <c r="N3" s="159"/>
    </row>
    <row r="4" spans="11:14" ht="18.75">
      <c r="K4" s="168" t="s">
        <v>0</v>
      </c>
      <c r="L4" s="168"/>
      <c r="M4" s="168"/>
      <c r="N4" s="168"/>
    </row>
    <row r="5" spans="11:14" ht="15.75">
      <c r="K5" s="167" t="s">
        <v>15</v>
      </c>
      <c r="L5" s="167"/>
      <c r="M5" s="167"/>
      <c r="N5" s="167"/>
    </row>
    <row r="6" spans="11:14" ht="15.75">
      <c r="K6" s="169" t="s">
        <v>16</v>
      </c>
      <c r="L6" s="169"/>
      <c r="M6" s="169"/>
      <c r="N6" s="169"/>
    </row>
    <row r="7" spans="11:14" ht="15.75">
      <c r="K7" s="15"/>
      <c r="L7" s="15"/>
      <c r="M7" s="15"/>
      <c r="N7" s="15"/>
    </row>
    <row r="8" spans="5:10" ht="18.75">
      <c r="E8" s="166" t="s">
        <v>137</v>
      </c>
      <c r="F8" s="166"/>
      <c r="G8" s="166"/>
      <c r="H8" s="166"/>
      <c r="I8" s="166"/>
      <c r="J8" s="166"/>
    </row>
    <row r="10" spans="1:13" s="3" customFormat="1" ht="15.75">
      <c r="A10" s="143" t="s">
        <v>4</v>
      </c>
      <c r="B10" s="143"/>
      <c r="C10" s="143"/>
      <c r="D10" s="143"/>
      <c r="E10" s="143"/>
      <c r="F10" s="143"/>
      <c r="G10" s="143"/>
      <c r="H10" s="143"/>
      <c r="I10" s="143"/>
      <c r="J10" s="143"/>
      <c r="M10" s="38"/>
    </row>
    <row r="11" spans="1:22" s="46" customFormat="1" ht="36" customHeight="1">
      <c r="A11" s="144" t="s">
        <v>2</v>
      </c>
      <c r="B11" s="144"/>
      <c r="C11" s="144"/>
      <c r="D11" s="144"/>
      <c r="E11" s="144"/>
      <c r="F11" s="144"/>
      <c r="G11" s="144"/>
      <c r="H11" s="144"/>
      <c r="I11" s="144"/>
      <c r="J11" s="144"/>
      <c r="K11" s="144"/>
      <c r="L11" s="144"/>
      <c r="M11" s="144"/>
      <c r="N11" s="144"/>
      <c r="Q11" s="47"/>
      <c r="R11" s="47"/>
      <c r="S11" s="47"/>
      <c r="T11" s="47"/>
      <c r="U11" s="47"/>
      <c r="V11" s="47"/>
    </row>
    <row r="12" spans="1:13" s="3" customFormat="1" ht="18.75" customHeight="1">
      <c r="A12" s="145" t="s">
        <v>3</v>
      </c>
      <c r="B12" s="145"/>
      <c r="C12" s="145"/>
      <c r="D12" s="145"/>
      <c r="E12" s="145"/>
      <c r="F12" s="145"/>
      <c r="G12" s="145"/>
      <c r="H12" s="145"/>
      <c r="I12" s="145"/>
      <c r="J12" s="145"/>
      <c r="M12" s="38"/>
    </row>
    <row r="13" spans="1:14" s="3" customFormat="1" ht="35.25" customHeight="1">
      <c r="A13" s="165" t="s">
        <v>216</v>
      </c>
      <c r="B13" s="165"/>
      <c r="C13" s="165"/>
      <c r="D13" s="165"/>
      <c r="E13" s="165"/>
      <c r="F13" s="165"/>
      <c r="G13" s="165"/>
      <c r="H13" s="165"/>
      <c r="I13" s="165"/>
      <c r="J13" s="165"/>
      <c r="K13" s="165"/>
      <c r="L13" s="165"/>
      <c r="M13" s="165"/>
      <c r="N13" s="165"/>
    </row>
    <row r="15" spans="9:14" ht="15.75">
      <c r="I15" s="159" t="s">
        <v>5</v>
      </c>
      <c r="J15" s="159"/>
      <c r="K15" s="159"/>
      <c r="L15" s="159"/>
      <c r="M15" s="159"/>
      <c r="N15" s="159"/>
    </row>
    <row r="17" spans="1:13" ht="32.25" customHeight="1">
      <c r="A17" s="7" t="s">
        <v>6</v>
      </c>
      <c r="B17" s="160" t="s">
        <v>7</v>
      </c>
      <c r="C17" s="160"/>
      <c r="D17" s="160"/>
      <c r="E17" s="160"/>
      <c r="F17" s="160"/>
      <c r="G17" s="160"/>
      <c r="H17" s="160"/>
      <c r="I17" s="160"/>
      <c r="J17" s="161" t="s">
        <v>8</v>
      </c>
      <c r="K17" s="160"/>
      <c r="L17" s="160"/>
      <c r="M17" s="6"/>
    </row>
    <row r="18" spans="1:12" ht="45" customHeight="1">
      <c r="A18" s="8" t="s">
        <v>10</v>
      </c>
      <c r="B18" s="162" t="s">
        <v>9</v>
      </c>
      <c r="C18" s="163"/>
      <c r="D18" s="163"/>
      <c r="E18" s="163"/>
      <c r="F18" s="163"/>
      <c r="G18" s="163"/>
      <c r="H18" s="163"/>
      <c r="I18" s="164"/>
      <c r="J18" s="150"/>
      <c r="K18" s="151"/>
      <c r="L18" s="152"/>
    </row>
    <row r="19" spans="1:12" ht="15.75">
      <c r="A19" s="9"/>
      <c r="B19" s="147" t="s">
        <v>218</v>
      </c>
      <c r="C19" s="148"/>
      <c r="D19" s="148"/>
      <c r="E19" s="148"/>
      <c r="F19" s="148"/>
      <c r="G19" s="148"/>
      <c r="H19" s="148"/>
      <c r="I19" s="149"/>
      <c r="J19" s="150"/>
      <c r="K19" s="151"/>
      <c r="L19" s="152"/>
    </row>
    <row r="20" spans="1:12" ht="15.75">
      <c r="A20" s="153" t="s">
        <v>135</v>
      </c>
      <c r="B20" s="154"/>
      <c r="C20" s="154"/>
      <c r="D20" s="154"/>
      <c r="E20" s="154"/>
      <c r="F20" s="154"/>
      <c r="G20" s="154"/>
      <c r="H20" s="154"/>
      <c r="I20" s="155"/>
      <c r="J20" s="142"/>
      <c r="K20" s="142"/>
      <c r="L20" s="142"/>
    </row>
    <row r="21" spans="1:12" ht="15.75">
      <c r="A21" s="153" t="s">
        <v>217</v>
      </c>
      <c r="B21" s="154"/>
      <c r="C21" s="154"/>
      <c r="D21" s="154"/>
      <c r="E21" s="154"/>
      <c r="F21" s="154"/>
      <c r="G21" s="154"/>
      <c r="H21" s="154"/>
      <c r="I21" s="155"/>
      <c r="J21" s="156"/>
      <c r="K21" s="157"/>
      <c r="L21" s="158"/>
    </row>
    <row r="23" spans="1:2" s="61" customFormat="1" ht="15.75">
      <c r="A23" s="64" t="s">
        <v>133</v>
      </c>
      <c r="B23" s="64"/>
    </row>
    <row r="24" spans="1:2" s="61" customFormat="1" ht="12.75">
      <c r="A24" s="62"/>
      <c r="B24" s="63"/>
    </row>
    <row r="25" spans="1:4" s="61" customFormat="1" ht="15.75">
      <c r="A25" s="65" t="s">
        <v>134</v>
      </c>
      <c r="B25" s="66"/>
      <c r="C25" s="67"/>
      <c r="D25" s="68"/>
    </row>
    <row r="26" spans="1:9" ht="21" customHeight="1">
      <c r="A26" s="146"/>
      <c r="B26" s="146"/>
      <c r="C26" s="69"/>
      <c r="D26" s="69"/>
      <c r="E26" s="69"/>
      <c r="F26" s="10"/>
      <c r="G26" s="10"/>
      <c r="H26" s="10"/>
      <c r="I26" s="10"/>
    </row>
    <row r="27" spans="1:2" ht="15">
      <c r="A27" s="11"/>
      <c r="B27" s="14"/>
    </row>
  </sheetData>
  <sheetProtection/>
  <mergeCells count="22">
    <mergeCell ref="E8:J8"/>
    <mergeCell ref="K2:N2"/>
    <mergeCell ref="K3:N3"/>
    <mergeCell ref="K4:N4"/>
    <mergeCell ref="K5:N5"/>
    <mergeCell ref="K6:N6"/>
    <mergeCell ref="J20:L20"/>
    <mergeCell ref="A10:J10"/>
    <mergeCell ref="A11:N11"/>
    <mergeCell ref="A12:J12"/>
    <mergeCell ref="A26:B26"/>
    <mergeCell ref="B19:I19"/>
    <mergeCell ref="J19:L19"/>
    <mergeCell ref="A21:I21"/>
    <mergeCell ref="J21:L21"/>
    <mergeCell ref="I15:N15"/>
    <mergeCell ref="B17:I17"/>
    <mergeCell ref="J17:L17"/>
    <mergeCell ref="B18:I18"/>
    <mergeCell ref="J18:L18"/>
    <mergeCell ref="A13:N13"/>
    <mergeCell ref="A20:I20"/>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U29"/>
  <sheetViews>
    <sheetView zoomScale="110" zoomScaleNormal="110" zoomScaleSheetLayoutView="96" zoomScalePageLayoutView="0" workbookViewId="0" topLeftCell="A1">
      <selection activeCell="A6" sqref="A6:I6"/>
    </sheetView>
  </sheetViews>
  <sheetFormatPr defaultColWidth="9.140625" defaultRowHeight="15"/>
  <cols>
    <col min="1" max="1" width="11.7109375" style="3" customWidth="1"/>
    <col min="2" max="2" width="45.7109375" style="3" customWidth="1"/>
    <col min="3" max="3" width="11.8515625" style="3" customWidth="1"/>
    <col min="4" max="5" width="9.140625" style="3" customWidth="1"/>
    <col min="6" max="6" width="11.8515625" style="3" customWidth="1"/>
    <col min="7" max="7" width="18.140625" style="3" customWidth="1"/>
    <col min="8" max="8" width="9.140625" style="3" customWidth="1"/>
    <col min="9" max="9" width="12.7109375" style="3" customWidth="1"/>
    <col min="10" max="16384" width="9.140625" style="3" customWidth="1"/>
  </cols>
  <sheetData>
    <row r="1" spans="2:10" ht="20.25">
      <c r="B1" s="48" t="s">
        <v>116</v>
      </c>
      <c r="C1" s="48"/>
      <c r="D1" s="48"/>
      <c r="E1" s="48"/>
      <c r="F1" s="48"/>
      <c r="G1" s="48"/>
      <c r="H1" s="48"/>
      <c r="I1" s="48"/>
      <c r="J1" s="48"/>
    </row>
    <row r="3" spans="1:12" ht="15.75">
      <c r="A3" s="143" t="s">
        <v>4</v>
      </c>
      <c r="B3" s="143"/>
      <c r="C3" s="143"/>
      <c r="D3" s="143"/>
      <c r="E3" s="143"/>
      <c r="F3" s="143"/>
      <c r="G3" s="143"/>
      <c r="H3" s="143"/>
      <c r="I3" s="143"/>
      <c r="L3" s="38"/>
    </row>
    <row r="4" spans="1:21" s="46" customFormat="1" ht="36" customHeight="1">
      <c r="A4" s="144" t="s">
        <v>2</v>
      </c>
      <c r="B4" s="144"/>
      <c r="C4" s="144"/>
      <c r="D4" s="144"/>
      <c r="E4" s="144"/>
      <c r="F4" s="144"/>
      <c r="G4" s="144"/>
      <c r="H4" s="144"/>
      <c r="I4" s="144"/>
      <c r="J4" s="144"/>
      <c r="K4" s="144"/>
      <c r="L4" s="144"/>
      <c r="M4" s="144"/>
      <c r="P4" s="47"/>
      <c r="Q4" s="47"/>
      <c r="R4" s="47"/>
      <c r="S4" s="47"/>
      <c r="T4" s="47"/>
      <c r="U4" s="47"/>
    </row>
    <row r="5" spans="1:12" ht="18.75" customHeight="1">
      <c r="A5" s="145" t="s">
        <v>3</v>
      </c>
      <c r="B5" s="145"/>
      <c r="C5" s="145"/>
      <c r="D5" s="145"/>
      <c r="E5" s="145"/>
      <c r="F5" s="145"/>
      <c r="G5" s="145"/>
      <c r="H5" s="145"/>
      <c r="I5" s="145"/>
      <c r="L5" s="38"/>
    </row>
    <row r="6" spans="1:12" ht="33.75" customHeight="1">
      <c r="A6" s="165" t="str">
        <f>'Būvniecības koptāme'!A13:N13</f>
        <v>Iepirkums "Būvdarbu veikšana projektam "Sporta pakalpojumu uzlabošana Barkavas pamatskolas sporta zālē"", identifikācijas numurs MNP2017/3_ELFLA</v>
      </c>
      <c r="B6" s="165"/>
      <c r="C6" s="165"/>
      <c r="D6" s="165"/>
      <c r="E6" s="165"/>
      <c r="F6" s="165"/>
      <c r="G6" s="165"/>
      <c r="H6" s="165"/>
      <c r="I6" s="165"/>
      <c r="L6" s="38"/>
    </row>
    <row r="8" spans="5:13" ht="15.75" customHeight="1">
      <c r="E8" s="171" t="s">
        <v>119</v>
      </c>
      <c r="F8" s="171"/>
      <c r="G8" s="171"/>
      <c r="H8" s="171"/>
      <c r="I8" s="171"/>
      <c r="J8" s="50"/>
      <c r="K8" s="50"/>
      <c r="L8" s="50"/>
      <c r="M8" s="50"/>
    </row>
    <row r="9" spans="5:13" ht="15.75" customHeight="1">
      <c r="E9" s="172" t="s">
        <v>117</v>
      </c>
      <c r="F9" s="172"/>
      <c r="G9" s="172"/>
      <c r="H9" s="172"/>
      <c r="I9" s="172"/>
      <c r="J9" s="37"/>
      <c r="K9" s="37"/>
      <c r="L9" s="37"/>
      <c r="M9" s="37"/>
    </row>
    <row r="11" spans="5:13" ht="15.75">
      <c r="E11" s="173" t="s">
        <v>118</v>
      </c>
      <c r="F11" s="173"/>
      <c r="G11" s="173"/>
      <c r="H11" s="173"/>
      <c r="I11" s="173"/>
      <c r="J11" s="51"/>
      <c r="K11" s="51"/>
      <c r="L11" s="51"/>
      <c r="M11" s="51"/>
    </row>
    <row r="12" spans="1:7" ht="15.75" customHeight="1">
      <c r="A12" s="170" t="s">
        <v>27</v>
      </c>
      <c r="B12" s="170" t="s">
        <v>124</v>
      </c>
      <c r="C12" s="170" t="s">
        <v>125</v>
      </c>
      <c r="D12" s="176" t="s">
        <v>120</v>
      </c>
      <c r="E12" s="176"/>
      <c r="F12" s="176"/>
      <c r="G12" s="174" t="s">
        <v>129</v>
      </c>
    </row>
    <row r="13" spans="1:7" ht="45">
      <c r="A13" s="170"/>
      <c r="B13" s="170"/>
      <c r="C13" s="170"/>
      <c r="D13" s="49" t="s">
        <v>126</v>
      </c>
      <c r="E13" s="49" t="s">
        <v>127</v>
      </c>
      <c r="F13" s="49" t="s">
        <v>128</v>
      </c>
      <c r="G13" s="175"/>
    </row>
    <row r="14" spans="1:7" ht="15.75">
      <c r="A14" s="8" t="s">
        <v>10</v>
      </c>
      <c r="B14" s="17" t="s">
        <v>18</v>
      </c>
      <c r="C14" s="17"/>
      <c r="D14" s="17"/>
      <c r="E14" s="17"/>
      <c r="F14" s="17"/>
      <c r="G14" s="17"/>
    </row>
    <row r="15" spans="1:7" ht="15.75">
      <c r="A15" s="8" t="s">
        <v>85</v>
      </c>
      <c r="B15" s="17" t="s">
        <v>65</v>
      </c>
      <c r="C15" s="17"/>
      <c r="D15" s="17"/>
      <c r="E15" s="17"/>
      <c r="F15" s="17"/>
      <c r="G15" s="17"/>
    </row>
    <row r="16" spans="1:7" ht="15.75">
      <c r="A16" s="177" t="s">
        <v>114</v>
      </c>
      <c r="B16" s="177"/>
      <c r="C16" s="52"/>
      <c r="D16" s="178"/>
      <c r="E16" s="178"/>
      <c r="F16" s="178"/>
      <c r="G16" s="178"/>
    </row>
    <row r="17" spans="1:7" ht="15.75">
      <c r="A17" s="180" t="s">
        <v>121</v>
      </c>
      <c r="B17" s="180"/>
      <c r="C17" s="52"/>
      <c r="D17" s="178"/>
      <c r="E17" s="179"/>
      <c r="F17" s="179"/>
      <c r="G17" s="179"/>
    </row>
    <row r="18" spans="1:7" ht="15.75">
      <c r="A18" s="181" t="s">
        <v>122</v>
      </c>
      <c r="B18" s="181"/>
      <c r="C18" s="52"/>
      <c r="D18" s="178"/>
      <c r="E18" s="179"/>
      <c r="F18" s="179"/>
      <c r="G18" s="179"/>
    </row>
    <row r="19" spans="1:7" ht="15.75">
      <c r="A19" s="177" t="s">
        <v>130</v>
      </c>
      <c r="B19" s="177"/>
      <c r="C19" s="52"/>
      <c r="D19" s="178"/>
      <c r="E19" s="179"/>
      <c r="F19" s="179"/>
      <c r="G19" s="179"/>
    </row>
    <row r="20" spans="1:7" ht="15.75">
      <c r="A20" s="177" t="s">
        <v>138</v>
      </c>
      <c r="B20" s="177"/>
      <c r="C20" s="52"/>
      <c r="D20" s="178"/>
      <c r="E20" s="179"/>
      <c r="F20" s="179"/>
      <c r="G20" s="179"/>
    </row>
    <row r="21" spans="1:7" ht="15.75">
      <c r="A21" s="177" t="s">
        <v>123</v>
      </c>
      <c r="B21" s="177"/>
      <c r="C21" s="52"/>
      <c r="D21" s="178"/>
      <c r="E21" s="179"/>
      <c r="F21" s="179"/>
      <c r="G21" s="179"/>
    </row>
    <row r="22" spans="1:7" ht="15.75">
      <c r="A22"/>
      <c r="B22"/>
      <c r="C22"/>
      <c r="D22"/>
      <c r="E22"/>
      <c r="F22"/>
      <c r="G22"/>
    </row>
    <row r="23" spans="1:7" ht="15.75">
      <c r="A23" s="55" t="s">
        <v>131</v>
      </c>
      <c r="B23" s="57"/>
      <c r="C23" s="57"/>
      <c r="D23" s="57"/>
      <c r="E23" s="57"/>
      <c r="F23" s="57"/>
      <c r="G23"/>
    </row>
    <row r="24" spans="1:6" ht="15.75">
      <c r="A24" s="55"/>
      <c r="B24" s="60" t="s">
        <v>12</v>
      </c>
      <c r="C24" s="55"/>
      <c r="D24" s="55"/>
      <c r="E24" s="58"/>
      <c r="F24" s="58"/>
    </row>
    <row r="25" spans="1:6" ht="15.75">
      <c r="A25" s="53"/>
      <c r="B25" s="53"/>
      <c r="C25" s="55"/>
      <c r="D25" s="55"/>
      <c r="E25" s="58"/>
      <c r="F25" s="58"/>
    </row>
    <row r="26" spans="1:6" ht="15.75">
      <c r="A26" s="55" t="s">
        <v>132</v>
      </c>
      <c r="B26" s="59"/>
      <c r="C26" s="59"/>
      <c r="D26" s="59"/>
      <c r="E26" s="59"/>
      <c r="F26" s="59"/>
    </row>
    <row r="27" spans="1:6" ht="15.75">
      <c r="A27" s="55"/>
      <c r="B27" s="60" t="s">
        <v>12</v>
      </c>
      <c r="C27" s="55"/>
      <c r="D27" s="55"/>
      <c r="E27" s="58"/>
      <c r="F27" s="58"/>
    </row>
    <row r="28" spans="1:6" ht="15.75">
      <c r="A28" s="55"/>
      <c r="B28" s="60"/>
      <c r="C28" s="55"/>
      <c r="D28" s="55"/>
      <c r="E28" s="58"/>
      <c r="F28" s="58"/>
    </row>
    <row r="29" spans="1:6" ht="15.75">
      <c r="A29" s="55" t="s">
        <v>13</v>
      </c>
      <c r="B29" s="70"/>
      <c r="C29" s="55"/>
      <c r="D29" s="55"/>
      <c r="E29" s="55"/>
      <c r="F29" s="55"/>
    </row>
  </sheetData>
  <sheetProtection/>
  <mergeCells count="19">
    <mergeCell ref="A16:B16"/>
    <mergeCell ref="D16:G21"/>
    <mergeCell ref="A17:B17"/>
    <mergeCell ref="A18:B18"/>
    <mergeCell ref="A19:B19"/>
    <mergeCell ref="A20:B20"/>
    <mergeCell ref="A21:B21"/>
    <mergeCell ref="A12:A13"/>
    <mergeCell ref="A3:I3"/>
    <mergeCell ref="A4:M4"/>
    <mergeCell ref="A5:I5"/>
    <mergeCell ref="B12:B13"/>
    <mergeCell ref="C12:C13"/>
    <mergeCell ref="E8:I8"/>
    <mergeCell ref="E9:I9"/>
    <mergeCell ref="E11:I11"/>
    <mergeCell ref="G12:G13"/>
    <mergeCell ref="D12:F12"/>
    <mergeCell ref="A6:I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A90"/>
  <sheetViews>
    <sheetView tabSelected="1" zoomScale="140" zoomScaleNormal="140" zoomScaleSheetLayoutView="96" zoomScalePageLayoutView="0" workbookViewId="0" topLeftCell="A76">
      <selection activeCell="M44" sqref="M44"/>
    </sheetView>
  </sheetViews>
  <sheetFormatPr defaultColWidth="9.140625" defaultRowHeight="15"/>
  <cols>
    <col min="1" max="1" width="9.140625" style="74" customWidth="1"/>
    <col min="2" max="2" width="10.57421875" style="1" customWidth="1"/>
    <col min="3" max="3" width="39.00390625" style="99" bestFit="1" customWidth="1"/>
    <col min="4" max="4" width="7.7109375" style="21" customWidth="1"/>
    <col min="5" max="5" width="9.28125" style="21" customWidth="1"/>
    <col min="6" max="6" width="7.00390625" style="0" customWidth="1"/>
    <col min="7" max="7" width="8.7109375" style="0" customWidth="1"/>
    <col min="8" max="8" width="7.140625" style="0" customWidth="1"/>
    <col min="9" max="9" width="6.57421875" style="0" customWidth="1"/>
    <col min="10" max="10" width="6.00390625" style="0" customWidth="1"/>
    <col min="11" max="11" width="7.140625" style="0" customWidth="1"/>
    <col min="12" max="12" width="8.140625" style="0" customWidth="1"/>
    <col min="13" max="13" width="8.140625" style="1" customWidth="1"/>
    <col min="15" max="15" width="10.57421875" style="0" customWidth="1"/>
  </cols>
  <sheetData>
    <row r="1" spans="1:13" s="23" customFormat="1" ht="15.75" customHeight="1">
      <c r="A1" s="42"/>
      <c r="B1" s="116"/>
      <c r="C1" s="117"/>
      <c r="D1" s="115"/>
      <c r="E1" s="115"/>
      <c r="F1" s="182" t="s">
        <v>17</v>
      </c>
      <c r="G1" s="182"/>
      <c r="H1" s="182"/>
      <c r="I1" s="182"/>
      <c r="J1" s="182"/>
      <c r="M1" s="116"/>
    </row>
    <row r="2" spans="6:22" ht="15.75" customHeight="1">
      <c r="F2" s="183" t="s">
        <v>18</v>
      </c>
      <c r="G2" s="183"/>
      <c r="H2" s="183"/>
      <c r="I2" s="183"/>
      <c r="J2" s="183"/>
      <c r="Q2" s="23"/>
      <c r="R2" s="23"/>
      <c r="S2" s="23"/>
      <c r="T2" s="23"/>
      <c r="U2" s="23"/>
      <c r="V2" s="23"/>
    </row>
    <row r="3" spans="10:27" ht="15.75">
      <c r="J3" s="3"/>
      <c r="K3" s="10"/>
      <c r="L3" s="10"/>
      <c r="M3" s="12"/>
      <c r="N3" s="10"/>
      <c r="O3" s="10"/>
      <c r="P3" s="10"/>
      <c r="Q3" s="24"/>
      <c r="R3" s="24"/>
      <c r="S3" s="24"/>
      <c r="T3" s="24"/>
      <c r="U3" s="24"/>
      <c r="V3" s="24"/>
      <c r="W3" s="10"/>
      <c r="X3" s="10"/>
      <c r="Y3" s="10"/>
      <c r="Z3" s="10"/>
      <c r="AA3" s="10"/>
    </row>
    <row r="4" spans="1:10" ht="15.75">
      <c r="A4" s="143" t="s">
        <v>4</v>
      </c>
      <c r="B4" s="143"/>
      <c r="C4" s="143"/>
      <c r="D4" s="143"/>
      <c r="E4" s="143"/>
      <c r="F4" s="143"/>
      <c r="G4" s="143"/>
      <c r="H4" s="143"/>
      <c r="I4" s="143"/>
      <c r="J4" s="143"/>
    </row>
    <row r="5" spans="1:22" s="4" customFormat="1" ht="20.25" customHeight="1">
      <c r="A5" s="144" t="s">
        <v>2</v>
      </c>
      <c r="B5" s="144"/>
      <c r="C5" s="144"/>
      <c r="D5" s="144"/>
      <c r="E5" s="144"/>
      <c r="F5" s="144"/>
      <c r="G5" s="144"/>
      <c r="H5" s="144"/>
      <c r="I5" s="144"/>
      <c r="J5" s="144"/>
      <c r="K5" s="144"/>
      <c r="L5" s="144"/>
      <c r="M5" s="144"/>
      <c r="N5" s="144"/>
      <c r="Q5" s="25"/>
      <c r="R5" s="25"/>
      <c r="S5" s="25"/>
      <c r="T5" s="25"/>
      <c r="U5" s="25"/>
      <c r="V5" s="25"/>
    </row>
    <row r="6" spans="1:10" ht="18.75" customHeight="1">
      <c r="A6" s="145" t="s">
        <v>3</v>
      </c>
      <c r="B6" s="145"/>
      <c r="C6" s="145"/>
      <c r="D6" s="145"/>
      <c r="E6" s="145"/>
      <c r="F6" s="145"/>
      <c r="G6" s="145"/>
      <c r="H6" s="145"/>
      <c r="I6" s="145"/>
      <c r="J6" s="145"/>
    </row>
    <row r="7" spans="1:16" ht="17.25" customHeight="1">
      <c r="A7" s="165" t="str">
        <f>'Būvniecības koptāme'!A13:N13</f>
        <v>Iepirkums "Būvdarbu veikšana projektam "Sporta pakalpojumu uzlabošana Barkavas pamatskolas sporta zālē"", identifikācijas numurs MNP2017/3_ELFLA</v>
      </c>
      <c r="B7" s="165"/>
      <c r="C7" s="165"/>
      <c r="D7" s="165"/>
      <c r="E7" s="165"/>
      <c r="F7" s="165"/>
      <c r="G7" s="165"/>
      <c r="H7" s="165"/>
      <c r="I7" s="165"/>
      <c r="J7" s="165"/>
      <c r="K7" s="165"/>
      <c r="L7" s="165"/>
      <c r="M7" s="165"/>
      <c r="N7" s="165"/>
      <c r="O7" s="165"/>
      <c r="P7" s="165"/>
    </row>
    <row r="9" spans="1:16" s="2" customFormat="1" ht="15">
      <c r="A9" s="184" t="s">
        <v>162</v>
      </c>
      <c r="B9" s="184"/>
      <c r="C9" s="184"/>
      <c r="D9" s="184"/>
      <c r="E9" s="184"/>
      <c r="F9" s="184"/>
      <c r="G9" s="184"/>
      <c r="H9" s="184"/>
      <c r="K9" s="185" t="s">
        <v>19</v>
      </c>
      <c r="L9" s="185"/>
      <c r="M9" s="185"/>
      <c r="N9" s="185"/>
      <c r="O9" s="185"/>
      <c r="P9" s="185"/>
    </row>
    <row r="10" spans="10:16" ht="15.75">
      <c r="J10" s="185" t="s">
        <v>20</v>
      </c>
      <c r="K10" s="185"/>
      <c r="L10" s="185"/>
      <c r="M10" s="185"/>
      <c r="N10" s="185"/>
      <c r="O10" s="185"/>
      <c r="P10" s="185"/>
    </row>
    <row r="12" spans="1:16" ht="15">
      <c r="A12" s="176" t="s">
        <v>27</v>
      </c>
      <c r="B12" s="196" t="s">
        <v>21</v>
      </c>
      <c r="C12" s="197" t="s">
        <v>28</v>
      </c>
      <c r="D12" s="198" t="s">
        <v>22</v>
      </c>
      <c r="E12" s="198" t="s">
        <v>23</v>
      </c>
      <c r="F12" s="195" t="s">
        <v>24</v>
      </c>
      <c r="G12" s="195"/>
      <c r="H12" s="195"/>
      <c r="I12" s="195"/>
      <c r="J12" s="195"/>
      <c r="K12" s="195"/>
      <c r="L12" s="195" t="s">
        <v>25</v>
      </c>
      <c r="M12" s="195"/>
      <c r="N12" s="195"/>
      <c r="O12" s="195"/>
      <c r="P12" s="195"/>
    </row>
    <row r="13" spans="1:16" ht="78" customHeight="1">
      <c r="A13" s="176"/>
      <c r="B13" s="196"/>
      <c r="C13" s="197"/>
      <c r="D13" s="198"/>
      <c r="E13" s="198"/>
      <c r="F13" s="16" t="s">
        <v>33</v>
      </c>
      <c r="G13" s="16" t="s">
        <v>29</v>
      </c>
      <c r="H13" s="16" t="s">
        <v>30</v>
      </c>
      <c r="I13" s="16" t="s">
        <v>31</v>
      </c>
      <c r="J13" s="16" t="s">
        <v>32</v>
      </c>
      <c r="K13" s="16" t="s">
        <v>34</v>
      </c>
      <c r="L13" s="16" t="s">
        <v>26</v>
      </c>
      <c r="M13" s="16" t="s">
        <v>30</v>
      </c>
      <c r="N13" s="16" t="s">
        <v>31</v>
      </c>
      <c r="O13" s="16" t="s">
        <v>32</v>
      </c>
      <c r="P13" s="16" t="s">
        <v>35</v>
      </c>
    </row>
    <row r="14" spans="1:16" ht="15.75">
      <c r="A14" s="73" t="s">
        <v>10</v>
      </c>
      <c r="B14" s="83"/>
      <c r="C14" s="90" t="s">
        <v>184</v>
      </c>
      <c r="D14" s="76"/>
      <c r="E14" s="76"/>
      <c r="F14" s="16"/>
      <c r="G14" s="16"/>
      <c r="H14" s="16"/>
      <c r="I14" s="16"/>
      <c r="J14" s="16"/>
      <c r="K14" s="16"/>
      <c r="L14" s="16"/>
      <c r="M14" s="16"/>
      <c r="N14" s="16"/>
      <c r="O14" s="16"/>
      <c r="P14" s="16"/>
    </row>
    <row r="15" spans="1:16" ht="15.75">
      <c r="A15" s="95" t="s">
        <v>55</v>
      </c>
      <c r="B15" s="97"/>
      <c r="C15" s="100" t="s">
        <v>155</v>
      </c>
      <c r="D15" s="98"/>
      <c r="E15" s="96"/>
      <c r="F15" s="16"/>
      <c r="G15" s="16"/>
      <c r="H15" s="16"/>
      <c r="I15" s="16"/>
      <c r="J15" s="16"/>
      <c r="K15" s="16"/>
      <c r="L15" s="16"/>
      <c r="M15" s="16"/>
      <c r="N15" s="16"/>
      <c r="O15" s="16"/>
      <c r="P15" s="16"/>
    </row>
    <row r="16" spans="1:16" ht="31.5">
      <c r="A16" s="30" t="s">
        <v>56</v>
      </c>
      <c r="B16" s="89" t="s">
        <v>156</v>
      </c>
      <c r="C16" s="101" t="s">
        <v>211</v>
      </c>
      <c r="D16" s="84" t="s">
        <v>41</v>
      </c>
      <c r="E16" s="85">
        <v>680.3</v>
      </c>
      <c r="F16" s="17"/>
      <c r="G16" s="17"/>
      <c r="H16" s="17"/>
      <c r="I16" s="17"/>
      <c r="J16" s="17"/>
      <c r="K16" s="17"/>
      <c r="L16" s="17"/>
      <c r="M16" s="8"/>
      <c r="N16" s="17"/>
      <c r="O16" s="17"/>
      <c r="P16" s="17"/>
    </row>
    <row r="17" spans="1:16" ht="15.75">
      <c r="A17" s="90" t="s">
        <v>85</v>
      </c>
      <c r="B17" s="90"/>
      <c r="C17" s="102" t="s">
        <v>157</v>
      </c>
      <c r="D17" s="84"/>
      <c r="E17" s="85"/>
      <c r="F17" s="17"/>
      <c r="G17" s="17"/>
      <c r="H17" s="17"/>
      <c r="I17" s="17"/>
      <c r="J17" s="17"/>
      <c r="K17" s="17"/>
      <c r="L17" s="17"/>
      <c r="M17" s="8"/>
      <c r="N17" s="17"/>
      <c r="O17" s="17"/>
      <c r="P17" s="17"/>
    </row>
    <row r="18" spans="1:16" ht="31.5">
      <c r="A18" s="30" t="s">
        <v>163</v>
      </c>
      <c r="B18" s="89" t="s">
        <v>158</v>
      </c>
      <c r="C18" s="101" t="s">
        <v>159</v>
      </c>
      <c r="D18" s="84" t="s">
        <v>41</v>
      </c>
      <c r="E18" s="85">
        <v>680.3</v>
      </c>
      <c r="F18" s="17"/>
      <c r="G18" s="17"/>
      <c r="H18" s="17"/>
      <c r="I18" s="17"/>
      <c r="J18" s="17"/>
      <c r="K18" s="17"/>
      <c r="L18" s="17"/>
      <c r="M18" s="8"/>
      <c r="N18" s="17"/>
      <c r="O18" s="17"/>
      <c r="P18" s="17"/>
    </row>
    <row r="19" spans="1:16" ht="31.5">
      <c r="A19" s="30" t="s">
        <v>164</v>
      </c>
      <c r="B19" s="89" t="s">
        <v>158</v>
      </c>
      <c r="C19" s="101" t="s">
        <v>45</v>
      </c>
      <c r="D19" s="84" t="s">
        <v>41</v>
      </c>
      <c r="E19" s="85">
        <v>680.3</v>
      </c>
      <c r="F19" s="17"/>
      <c r="G19" s="17"/>
      <c r="H19" s="17"/>
      <c r="I19" s="17"/>
      <c r="J19" s="17"/>
      <c r="K19" s="17"/>
      <c r="L19" s="17"/>
      <c r="M19" s="8"/>
      <c r="N19" s="17"/>
      <c r="O19" s="17"/>
      <c r="P19" s="17"/>
    </row>
    <row r="20" spans="1:16" ht="31.5">
      <c r="A20" s="30" t="s">
        <v>165</v>
      </c>
      <c r="B20" s="89" t="s">
        <v>158</v>
      </c>
      <c r="C20" s="101" t="s">
        <v>160</v>
      </c>
      <c r="D20" s="84" t="s">
        <v>41</v>
      </c>
      <c r="E20" s="85">
        <v>680.3</v>
      </c>
      <c r="F20" s="17"/>
      <c r="G20" s="17"/>
      <c r="H20" s="17"/>
      <c r="I20" s="17"/>
      <c r="J20" s="17"/>
      <c r="K20" s="17"/>
      <c r="L20" s="17"/>
      <c r="M20" s="8"/>
      <c r="N20" s="17"/>
      <c r="O20" s="17"/>
      <c r="P20" s="17"/>
    </row>
    <row r="21" spans="1:16" ht="84" customHeight="1">
      <c r="A21" s="30" t="s">
        <v>166</v>
      </c>
      <c r="B21" s="89" t="s">
        <v>158</v>
      </c>
      <c r="C21" s="103" t="s">
        <v>161</v>
      </c>
      <c r="D21" s="84" t="s">
        <v>41</v>
      </c>
      <c r="E21" s="85">
        <v>680.3</v>
      </c>
      <c r="F21" s="17"/>
      <c r="G21" s="17"/>
      <c r="H21" s="17"/>
      <c r="I21" s="17"/>
      <c r="J21" s="17"/>
      <c r="K21" s="17"/>
      <c r="L21" s="17"/>
      <c r="M21" s="8"/>
      <c r="N21" s="17"/>
      <c r="O21" s="17"/>
      <c r="P21" s="17"/>
    </row>
    <row r="22" spans="1:16" ht="31.5">
      <c r="A22" s="30" t="s">
        <v>167</v>
      </c>
      <c r="B22" s="89" t="s">
        <v>158</v>
      </c>
      <c r="C22" s="104" t="s">
        <v>48</v>
      </c>
      <c r="D22" s="22" t="s">
        <v>41</v>
      </c>
      <c r="E22" s="85">
        <f>680.3*1.1</f>
        <v>748.33</v>
      </c>
      <c r="F22" s="17"/>
      <c r="G22" s="17"/>
      <c r="H22" s="17"/>
      <c r="I22" s="17"/>
      <c r="J22" s="17"/>
      <c r="K22" s="17"/>
      <c r="L22" s="17"/>
      <c r="M22" s="8"/>
      <c r="N22" s="17"/>
      <c r="O22" s="17"/>
      <c r="P22" s="17"/>
    </row>
    <row r="23" spans="1:16" ht="15.75">
      <c r="A23" s="90" t="s">
        <v>86</v>
      </c>
      <c r="B23" s="90"/>
      <c r="C23" s="105" t="s">
        <v>168</v>
      </c>
      <c r="D23" s="22"/>
      <c r="E23" s="85"/>
      <c r="F23" s="17"/>
      <c r="G23" s="17"/>
      <c r="H23" s="17"/>
      <c r="I23" s="17"/>
      <c r="J23" s="17"/>
      <c r="K23" s="17"/>
      <c r="L23" s="17"/>
      <c r="M23" s="8"/>
      <c r="N23" s="17"/>
      <c r="O23" s="17"/>
      <c r="P23" s="17"/>
    </row>
    <row r="24" spans="1:16" ht="156.75" customHeight="1">
      <c r="A24" s="30" t="s">
        <v>60</v>
      </c>
      <c r="B24" s="89" t="s">
        <v>158</v>
      </c>
      <c r="C24" s="106" t="s">
        <v>214</v>
      </c>
      <c r="D24" s="22" t="s">
        <v>41</v>
      </c>
      <c r="E24" s="85">
        <v>680.3</v>
      </c>
      <c r="F24" s="17"/>
      <c r="G24" s="17"/>
      <c r="H24" s="17"/>
      <c r="I24" s="17"/>
      <c r="J24" s="17"/>
      <c r="K24" s="17"/>
      <c r="L24" s="17"/>
      <c r="M24" s="8"/>
      <c r="N24" s="17"/>
      <c r="O24" s="17"/>
      <c r="P24" s="17"/>
    </row>
    <row r="25" spans="1:16" ht="15.75">
      <c r="A25" s="30" t="s">
        <v>61</v>
      </c>
      <c r="B25" s="89" t="s">
        <v>158</v>
      </c>
      <c r="C25" s="104" t="s">
        <v>49</v>
      </c>
      <c r="D25" s="22" t="s">
        <v>41</v>
      </c>
      <c r="E25" s="85">
        <v>680.3</v>
      </c>
      <c r="F25" s="19"/>
      <c r="G25" s="19"/>
      <c r="H25" s="19"/>
      <c r="I25" s="19"/>
      <c r="J25" s="19"/>
      <c r="K25" s="19"/>
      <c r="L25" s="19"/>
      <c r="M25" s="20"/>
      <c r="N25" s="19"/>
      <c r="O25" s="19"/>
      <c r="P25" s="19"/>
    </row>
    <row r="26" spans="1:16" ht="31.5">
      <c r="A26" s="30" t="s">
        <v>62</v>
      </c>
      <c r="B26" s="89" t="s">
        <v>158</v>
      </c>
      <c r="C26" s="104" t="s">
        <v>50</v>
      </c>
      <c r="D26" s="22" t="s">
        <v>43</v>
      </c>
      <c r="E26" s="85">
        <v>1</v>
      </c>
      <c r="F26" s="19"/>
      <c r="G26" s="19"/>
      <c r="H26" s="19"/>
      <c r="I26" s="19"/>
      <c r="J26" s="19"/>
      <c r="K26" s="19"/>
      <c r="L26" s="19"/>
      <c r="M26" s="20"/>
      <c r="N26" s="19"/>
      <c r="O26" s="19"/>
      <c r="P26" s="19"/>
    </row>
    <row r="27" spans="1:16" ht="78" customHeight="1">
      <c r="A27" s="30" t="s">
        <v>63</v>
      </c>
      <c r="B27" s="89" t="s">
        <v>158</v>
      </c>
      <c r="C27" s="104" t="s">
        <v>212</v>
      </c>
      <c r="D27" s="22" t="s">
        <v>47</v>
      </c>
      <c r="E27" s="85">
        <v>1</v>
      </c>
      <c r="F27" s="19"/>
      <c r="G27" s="19"/>
      <c r="H27" s="19"/>
      <c r="I27" s="19"/>
      <c r="J27" s="19"/>
      <c r="K27" s="19"/>
      <c r="L27" s="19"/>
      <c r="M27" s="20"/>
      <c r="N27" s="19"/>
      <c r="O27" s="19"/>
      <c r="P27" s="19"/>
    </row>
    <row r="28" spans="1:16" ht="18" customHeight="1">
      <c r="A28" s="30" t="s">
        <v>87</v>
      </c>
      <c r="B28" s="89"/>
      <c r="C28" s="105" t="s">
        <v>226</v>
      </c>
      <c r="D28" s="22"/>
      <c r="E28" s="85"/>
      <c r="F28" s="19"/>
      <c r="G28" s="19"/>
      <c r="H28" s="19"/>
      <c r="I28" s="19"/>
      <c r="J28" s="19"/>
      <c r="K28" s="19"/>
      <c r="L28" s="19"/>
      <c r="M28" s="20"/>
      <c r="N28" s="19"/>
      <c r="O28" s="19"/>
      <c r="P28" s="19"/>
    </row>
    <row r="29" spans="1:16" ht="15">
      <c r="A29" s="125" t="s">
        <v>172</v>
      </c>
      <c r="B29" s="121"/>
      <c r="C29" s="120" t="s">
        <v>155</v>
      </c>
      <c r="D29" s="119"/>
      <c r="E29" s="130"/>
      <c r="F29" s="131"/>
      <c r="G29" s="132"/>
      <c r="H29" s="133"/>
      <c r="I29" s="133"/>
      <c r="J29" s="134"/>
      <c r="K29" s="122"/>
      <c r="L29" s="135"/>
      <c r="M29" s="134"/>
      <c r="N29" s="123"/>
      <c r="O29" s="123"/>
      <c r="P29" s="124"/>
    </row>
    <row r="30" spans="1:16" ht="15">
      <c r="A30" s="125" t="s">
        <v>173</v>
      </c>
      <c r="B30" s="121" t="s">
        <v>156</v>
      </c>
      <c r="C30" s="118" t="s">
        <v>223</v>
      </c>
      <c r="D30" s="129" t="s">
        <v>41</v>
      </c>
      <c r="E30" s="136">
        <v>26.7</v>
      </c>
      <c r="F30" s="137"/>
      <c r="G30" s="138"/>
      <c r="H30" s="139"/>
      <c r="I30" s="139"/>
      <c r="J30" s="140"/>
      <c r="K30" s="127"/>
      <c r="L30" s="141"/>
      <c r="M30" s="140"/>
      <c r="N30" s="126"/>
      <c r="O30" s="126"/>
      <c r="P30" s="128"/>
    </row>
    <row r="31" spans="1:16" ht="15">
      <c r="A31" s="125" t="s">
        <v>174</v>
      </c>
      <c r="B31" s="121"/>
      <c r="C31" s="120" t="s">
        <v>169</v>
      </c>
      <c r="D31" s="119"/>
      <c r="E31" s="130"/>
      <c r="F31" s="131"/>
      <c r="G31" s="132"/>
      <c r="H31" s="133"/>
      <c r="I31" s="133"/>
      <c r="J31" s="134"/>
      <c r="K31" s="122"/>
      <c r="L31" s="135"/>
      <c r="M31" s="134"/>
      <c r="N31" s="123"/>
      <c r="O31" s="123"/>
      <c r="P31" s="124"/>
    </row>
    <row r="32" spans="1:16" ht="38.25">
      <c r="A32" s="125" t="s">
        <v>176</v>
      </c>
      <c r="B32" s="121" t="s">
        <v>158</v>
      </c>
      <c r="C32" s="118" t="s">
        <v>224</v>
      </c>
      <c r="D32" s="129" t="s">
        <v>41</v>
      </c>
      <c r="E32" s="136">
        <v>21.32</v>
      </c>
      <c r="F32" s="137"/>
      <c r="G32" s="138"/>
      <c r="H32" s="139"/>
      <c r="I32" s="139"/>
      <c r="J32" s="140"/>
      <c r="K32" s="127"/>
      <c r="L32" s="141"/>
      <c r="M32" s="140"/>
      <c r="N32" s="126"/>
      <c r="O32" s="126"/>
      <c r="P32" s="128"/>
    </row>
    <row r="33" spans="1:16" ht="38.25">
      <c r="A33" s="125" t="s">
        <v>175</v>
      </c>
      <c r="B33" s="121" t="s">
        <v>158</v>
      </c>
      <c r="C33" s="118" t="s">
        <v>225</v>
      </c>
      <c r="D33" s="129" t="s">
        <v>41</v>
      </c>
      <c r="E33" s="136">
        <v>3.6</v>
      </c>
      <c r="F33" s="137"/>
      <c r="G33" s="138"/>
      <c r="H33" s="139"/>
      <c r="I33" s="139"/>
      <c r="J33" s="140"/>
      <c r="K33" s="127"/>
      <c r="L33" s="141"/>
      <c r="M33" s="140"/>
      <c r="N33" s="126"/>
      <c r="O33" s="126"/>
      <c r="P33" s="128"/>
    </row>
    <row r="34" spans="1:16" ht="15.75">
      <c r="A34" s="22" t="s">
        <v>88</v>
      </c>
      <c r="B34" s="22"/>
      <c r="C34" s="107" t="s">
        <v>171</v>
      </c>
      <c r="D34" s="22"/>
      <c r="E34" s="85"/>
      <c r="F34" s="19"/>
      <c r="G34" s="19"/>
      <c r="H34" s="19"/>
      <c r="I34" s="19"/>
      <c r="J34" s="19"/>
      <c r="K34" s="19"/>
      <c r="L34" s="19"/>
      <c r="M34" s="20"/>
      <c r="N34" s="19"/>
      <c r="O34" s="19"/>
      <c r="P34" s="19"/>
    </row>
    <row r="35" spans="1:16" ht="15.75">
      <c r="A35" s="89" t="s">
        <v>186</v>
      </c>
      <c r="B35" s="91"/>
      <c r="C35" s="91" t="s">
        <v>155</v>
      </c>
      <c r="D35" s="86"/>
      <c r="E35" s="87"/>
      <c r="F35" s="19"/>
      <c r="G35" s="19"/>
      <c r="H35" s="19"/>
      <c r="I35" s="19"/>
      <c r="J35" s="19"/>
      <c r="K35" s="19"/>
      <c r="L35" s="19"/>
      <c r="M35" s="20"/>
      <c r="N35" s="19"/>
      <c r="O35" s="19"/>
      <c r="P35" s="19"/>
    </row>
    <row r="36" spans="1:16" ht="15.75">
      <c r="A36" s="30" t="s">
        <v>227</v>
      </c>
      <c r="B36" s="89" t="s">
        <v>156</v>
      </c>
      <c r="C36" s="81" t="s">
        <v>36</v>
      </c>
      <c r="D36" s="22" t="s">
        <v>41</v>
      </c>
      <c r="E36" s="85">
        <v>172.6</v>
      </c>
      <c r="F36" s="19"/>
      <c r="G36" s="19"/>
      <c r="H36" s="19"/>
      <c r="I36" s="19"/>
      <c r="J36" s="19"/>
      <c r="K36" s="19"/>
      <c r="L36" s="19"/>
      <c r="M36" s="20"/>
      <c r="N36" s="19"/>
      <c r="O36" s="19"/>
      <c r="P36" s="19"/>
    </row>
    <row r="37" spans="1:16" ht="15.75">
      <c r="A37" s="30" t="s">
        <v>228</v>
      </c>
      <c r="B37" s="89" t="s">
        <v>156</v>
      </c>
      <c r="C37" s="108" t="s">
        <v>139</v>
      </c>
      <c r="D37" s="22" t="s">
        <v>41</v>
      </c>
      <c r="E37" s="85">
        <v>4.6</v>
      </c>
      <c r="F37" s="19"/>
      <c r="G37" s="19"/>
      <c r="H37" s="19"/>
      <c r="I37" s="19"/>
      <c r="J37" s="19"/>
      <c r="K37" s="19"/>
      <c r="L37" s="19"/>
      <c r="M37" s="20"/>
      <c r="N37" s="19"/>
      <c r="O37" s="19"/>
      <c r="P37" s="19"/>
    </row>
    <row r="38" spans="1:16" ht="15.75">
      <c r="A38" s="30" t="s">
        <v>229</v>
      </c>
      <c r="B38" s="91"/>
      <c r="C38" s="91" t="s">
        <v>169</v>
      </c>
      <c r="D38" s="86"/>
      <c r="E38" s="87"/>
      <c r="F38" s="19"/>
      <c r="G38" s="19"/>
      <c r="H38" s="19"/>
      <c r="I38" s="19"/>
      <c r="J38" s="19"/>
      <c r="K38" s="19"/>
      <c r="L38" s="19"/>
      <c r="M38" s="20"/>
      <c r="N38" s="19"/>
      <c r="O38" s="19"/>
      <c r="P38" s="19"/>
    </row>
    <row r="39" spans="1:16" ht="31.5">
      <c r="A39" s="30" t="s">
        <v>230</v>
      </c>
      <c r="B39" s="89" t="s">
        <v>158</v>
      </c>
      <c r="C39" s="104" t="s">
        <v>51</v>
      </c>
      <c r="D39" s="22" t="s">
        <v>41</v>
      </c>
      <c r="E39" s="85">
        <v>172.6</v>
      </c>
      <c r="F39" s="19"/>
      <c r="G39" s="19"/>
      <c r="H39" s="19"/>
      <c r="I39" s="19"/>
      <c r="J39" s="19"/>
      <c r="K39" s="19"/>
      <c r="L39" s="19"/>
      <c r="M39" s="20"/>
      <c r="N39" s="19"/>
      <c r="O39" s="19"/>
      <c r="P39" s="19"/>
    </row>
    <row r="40" spans="1:16" ht="31.5">
      <c r="A40" s="30" t="s">
        <v>231</v>
      </c>
      <c r="B40" s="89" t="s">
        <v>158</v>
      </c>
      <c r="C40" s="104" t="s">
        <v>52</v>
      </c>
      <c r="D40" s="22" t="s">
        <v>41</v>
      </c>
      <c r="E40" s="85">
        <v>57</v>
      </c>
      <c r="F40" s="19"/>
      <c r="G40" s="19"/>
      <c r="H40" s="19"/>
      <c r="I40" s="19"/>
      <c r="J40" s="19"/>
      <c r="K40" s="19"/>
      <c r="L40" s="19"/>
      <c r="M40" s="20"/>
      <c r="N40" s="19"/>
      <c r="O40" s="19"/>
      <c r="P40" s="19"/>
    </row>
    <row r="41" spans="1:16" ht="132.75" customHeight="1">
      <c r="A41" s="30" t="s">
        <v>232</v>
      </c>
      <c r="B41" s="89" t="s">
        <v>158</v>
      </c>
      <c r="C41" s="109" t="s">
        <v>185</v>
      </c>
      <c r="D41" s="22" t="s">
        <v>41</v>
      </c>
      <c r="E41" s="85">
        <v>172.6</v>
      </c>
      <c r="F41" s="19"/>
      <c r="G41" s="19"/>
      <c r="H41" s="19"/>
      <c r="I41" s="19"/>
      <c r="J41" s="19"/>
      <c r="K41" s="19"/>
      <c r="L41" s="19"/>
      <c r="M41" s="20"/>
      <c r="N41" s="19"/>
      <c r="O41" s="19"/>
      <c r="P41" s="19"/>
    </row>
    <row r="42" spans="1:16" ht="31.5">
      <c r="A42" s="30" t="s">
        <v>233</v>
      </c>
      <c r="B42" s="89" t="s">
        <v>158</v>
      </c>
      <c r="C42" s="104" t="s">
        <v>170</v>
      </c>
      <c r="D42" s="22" t="s">
        <v>41</v>
      </c>
      <c r="E42" s="85">
        <v>56.55</v>
      </c>
      <c r="F42" s="19"/>
      <c r="G42" s="19"/>
      <c r="H42" s="19"/>
      <c r="I42" s="19"/>
      <c r="J42" s="19"/>
      <c r="K42" s="19"/>
      <c r="L42" s="19"/>
      <c r="M42" s="20"/>
      <c r="N42" s="19"/>
      <c r="O42" s="19"/>
      <c r="P42" s="19"/>
    </row>
    <row r="43" spans="1:16" ht="31.5">
      <c r="A43" s="30" t="s">
        <v>234</v>
      </c>
      <c r="B43" s="89" t="s">
        <v>158</v>
      </c>
      <c r="C43" s="104" t="s">
        <v>53</v>
      </c>
      <c r="D43" s="22" t="s">
        <v>41</v>
      </c>
      <c r="E43" s="85">
        <f>9.75*1.1</f>
        <v>10.725000000000001</v>
      </c>
      <c r="F43" s="19"/>
      <c r="G43" s="19"/>
      <c r="H43" s="19"/>
      <c r="I43" s="19"/>
      <c r="J43" s="19"/>
      <c r="K43" s="19"/>
      <c r="L43" s="19"/>
      <c r="M43" s="20"/>
      <c r="N43" s="19"/>
      <c r="O43" s="19"/>
      <c r="P43" s="19"/>
    </row>
    <row r="44" spans="1:16" ht="125.25" customHeight="1">
      <c r="A44" s="30" t="s">
        <v>235</v>
      </c>
      <c r="B44" s="89" t="s">
        <v>158</v>
      </c>
      <c r="C44" s="109" t="s">
        <v>248</v>
      </c>
      <c r="D44" s="22" t="s">
        <v>41</v>
      </c>
      <c r="E44" s="85">
        <v>8.16</v>
      </c>
      <c r="F44" s="19"/>
      <c r="G44" s="19"/>
      <c r="H44" s="19"/>
      <c r="I44" s="19"/>
      <c r="J44" s="19"/>
      <c r="K44" s="19"/>
      <c r="L44" s="19"/>
      <c r="M44" s="104"/>
      <c r="N44" s="19"/>
      <c r="O44" s="19"/>
      <c r="P44" s="19"/>
    </row>
    <row r="45" spans="1:16" ht="47.25">
      <c r="A45" s="30" t="s">
        <v>236</v>
      </c>
      <c r="B45" s="89" t="s">
        <v>158</v>
      </c>
      <c r="C45" s="104" t="s">
        <v>54</v>
      </c>
      <c r="D45" s="22" t="s">
        <v>41</v>
      </c>
      <c r="E45" s="85">
        <f>E43</f>
        <v>10.725000000000001</v>
      </c>
      <c r="F45" s="19"/>
      <c r="G45" s="19"/>
      <c r="H45" s="19"/>
      <c r="I45" s="19"/>
      <c r="J45" s="19"/>
      <c r="K45" s="19"/>
      <c r="L45" s="19"/>
      <c r="M45" s="20"/>
      <c r="N45" s="19"/>
      <c r="O45" s="19"/>
      <c r="P45" s="19"/>
    </row>
    <row r="46" spans="1:16" ht="15.75">
      <c r="A46" s="22" t="s">
        <v>237</v>
      </c>
      <c r="B46" s="22"/>
      <c r="C46" s="107" t="s">
        <v>177</v>
      </c>
      <c r="D46" s="22"/>
      <c r="E46" s="85"/>
      <c r="F46" s="19"/>
      <c r="G46" s="19"/>
      <c r="H46" s="19"/>
      <c r="I46" s="19"/>
      <c r="J46" s="19"/>
      <c r="K46" s="19"/>
      <c r="L46" s="19"/>
      <c r="M46" s="20"/>
      <c r="N46" s="19"/>
      <c r="O46" s="19"/>
      <c r="P46" s="19"/>
    </row>
    <row r="47" spans="1:16" ht="47.25">
      <c r="A47" s="30" t="s">
        <v>238</v>
      </c>
      <c r="B47" s="89" t="s">
        <v>158</v>
      </c>
      <c r="C47" s="104" t="s">
        <v>219</v>
      </c>
      <c r="D47" s="22" t="s">
        <v>42</v>
      </c>
      <c r="E47" s="85">
        <f>34+37.4+5</f>
        <v>76.4</v>
      </c>
      <c r="F47" s="19"/>
      <c r="G47" s="19"/>
      <c r="H47" s="19"/>
      <c r="I47" s="19"/>
      <c r="J47" s="19"/>
      <c r="K47" s="19"/>
      <c r="L47" s="19"/>
      <c r="M47" s="20"/>
      <c r="N47" s="19"/>
      <c r="O47" s="19"/>
      <c r="P47" s="19"/>
    </row>
    <row r="48" spans="1:16" ht="15.75">
      <c r="A48" s="30" t="s">
        <v>239</v>
      </c>
      <c r="B48" s="89"/>
      <c r="C48" s="105" t="s">
        <v>178</v>
      </c>
      <c r="D48" s="22"/>
      <c r="E48" s="85"/>
      <c r="F48" s="19"/>
      <c r="G48" s="19"/>
      <c r="H48" s="19"/>
      <c r="I48" s="19"/>
      <c r="J48" s="19"/>
      <c r="K48" s="19"/>
      <c r="L48" s="19"/>
      <c r="M48" s="20"/>
      <c r="N48" s="19"/>
      <c r="O48" s="19"/>
      <c r="P48" s="19"/>
    </row>
    <row r="49" spans="1:16" ht="15.75">
      <c r="A49" s="22" t="s">
        <v>240</v>
      </c>
      <c r="B49" s="91"/>
      <c r="C49" s="91" t="s">
        <v>155</v>
      </c>
      <c r="D49" s="22"/>
      <c r="E49" s="85"/>
      <c r="F49" s="19"/>
      <c r="G49" s="19"/>
      <c r="H49" s="19"/>
      <c r="I49" s="19"/>
      <c r="J49" s="19"/>
      <c r="K49" s="19"/>
      <c r="L49" s="19"/>
      <c r="M49" s="20"/>
      <c r="N49" s="19"/>
      <c r="O49" s="19"/>
      <c r="P49" s="19"/>
    </row>
    <row r="50" spans="1:16" ht="31.5">
      <c r="A50" s="22" t="s">
        <v>241</v>
      </c>
      <c r="B50" s="30" t="s">
        <v>156</v>
      </c>
      <c r="C50" s="104" t="s">
        <v>38</v>
      </c>
      <c r="D50" s="22" t="s">
        <v>42</v>
      </c>
      <c r="E50" s="85">
        <v>73.2</v>
      </c>
      <c r="F50" s="19"/>
      <c r="G50" s="19"/>
      <c r="H50" s="19"/>
      <c r="I50" s="19"/>
      <c r="J50" s="19"/>
      <c r="K50" s="19"/>
      <c r="L50" s="19"/>
      <c r="M50" s="20"/>
      <c r="N50" s="19"/>
      <c r="O50" s="19"/>
      <c r="P50" s="19"/>
    </row>
    <row r="51" spans="1:16" ht="15.75">
      <c r="A51" s="22" t="s">
        <v>242</v>
      </c>
      <c r="B51" s="92"/>
      <c r="C51" s="92" t="s">
        <v>169</v>
      </c>
      <c r="D51" s="22"/>
      <c r="E51" s="88"/>
      <c r="F51" s="19"/>
      <c r="G51" s="19"/>
      <c r="H51" s="19"/>
      <c r="I51" s="19"/>
      <c r="J51" s="19"/>
      <c r="K51" s="19"/>
      <c r="L51" s="19"/>
      <c r="M51" s="20"/>
      <c r="N51" s="19"/>
      <c r="O51" s="19"/>
      <c r="P51" s="19"/>
    </row>
    <row r="52" spans="1:16" ht="107.25" customHeight="1">
      <c r="A52" s="30" t="s">
        <v>243</v>
      </c>
      <c r="B52" s="30" t="s">
        <v>158</v>
      </c>
      <c r="C52" s="104" t="s">
        <v>215</v>
      </c>
      <c r="D52" s="22" t="s">
        <v>43</v>
      </c>
      <c r="E52" s="85">
        <v>144</v>
      </c>
      <c r="F52" s="17"/>
      <c r="G52" s="17"/>
      <c r="H52" s="17"/>
      <c r="I52" s="17"/>
      <c r="J52" s="17"/>
      <c r="K52" s="17"/>
      <c r="L52" s="17"/>
      <c r="M52" s="8"/>
      <c r="N52" s="17"/>
      <c r="O52" s="17"/>
      <c r="P52" s="17"/>
    </row>
    <row r="53" spans="1:16" ht="15.75">
      <c r="A53" s="30" t="s">
        <v>89</v>
      </c>
      <c r="B53" s="89"/>
      <c r="C53" s="105" t="s">
        <v>179</v>
      </c>
      <c r="D53" s="22"/>
      <c r="E53" s="85"/>
      <c r="F53" s="17"/>
      <c r="G53" s="17"/>
      <c r="H53" s="17"/>
      <c r="I53" s="17"/>
      <c r="J53" s="17"/>
      <c r="K53" s="17"/>
      <c r="L53" s="17"/>
      <c r="M53" s="8"/>
      <c r="N53" s="17"/>
      <c r="O53" s="17"/>
      <c r="P53" s="17"/>
    </row>
    <row r="54" spans="1:16" ht="15.75">
      <c r="A54" s="30" t="s">
        <v>187</v>
      </c>
      <c r="B54" s="92"/>
      <c r="C54" s="92" t="s">
        <v>155</v>
      </c>
      <c r="D54" s="22"/>
      <c r="E54" s="88"/>
      <c r="F54" s="17"/>
      <c r="G54" s="17"/>
      <c r="H54" s="17"/>
      <c r="I54" s="17"/>
      <c r="J54" s="17"/>
      <c r="K54" s="17"/>
      <c r="L54" s="17"/>
      <c r="M54" s="8"/>
      <c r="N54" s="17"/>
      <c r="O54" s="17"/>
      <c r="P54" s="17"/>
    </row>
    <row r="55" spans="1:16" ht="15.75">
      <c r="A55" s="30" t="s">
        <v>188</v>
      </c>
      <c r="B55" s="30" t="s">
        <v>156</v>
      </c>
      <c r="C55" s="104" t="s">
        <v>37</v>
      </c>
      <c r="D55" s="22" t="s">
        <v>41</v>
      </c>
      <c r="E55" s="85">
        <v>60.9</v>
      </c>
      <c r="F55" s="17"/>
      <c r="G55" s="17"/>
      <c r="H55" s="17"/>
      <c r="I55" s="17"/>
      <c r="J55" s="17"/>
      <c r="K55" s="17"/>
      <c r="L55" s="17"/>
      <c r="M55" s="8"/>
      <c r="N55" s="17"/>
      <c r="O55" s="17"/>
      <c r="P55" s="17"/>
    </row>
    <row r="56" spans="1:16" ht="15.75">
      <c r="A56" s="30" t="s">
        <v>189</v>
      </c>
      <c r="B56" s="92"/>
      <c r="C56" s="92" t="s">
        <v>169</v>
      </c>
      <c r="D56" s="22"/>
      <c r="E56" s="88"/>
      <c r="F56" s="17"/>
      <c r="G56" s="17"/>
      <c r="H56" s="17"/>
      <c r="I56" s="17"/>
      <c r="J56" s="17"/>
      <c r="K56" s="17"/>
      <c r="L56" s="17"/>
      <c r="M56" s="8"/>
      <c r="N56" s="17"/>
      <c r="O56" s="17"/>
      <c r="P56" s="17"/>
    </row>
    <row r="57" spans="1:16" ht="64.5" customHeight="1">
      <c r="A57" s="30" t="s">
        <v>190</v>
      </c>
      <c r="B57" s="30" t="s">
        <v>158</v>
      </c>
      <c r="C57" s="104" t="s">
        <v>193</v>
      </c>
      <c r="D57" s="22" t="s">
        <v>42</v>
      </c>
      <c r="E57" s="85">
        <v>47.5</v>
      </c>
      <c r="F57" s="17"/>
      <c r="G57" s="17"/>
      <c r="H57" s="17"/>
      <c r="I57" s="17"/>
      <c r="J57" s="17"/>
      <c r="K57" s="17"/>
      <c r="L57" s="17"/>
      <c r="M57" s="8"/>
      <c r="N57" s="17"/>
      <c r="O57" s="17"/>
      <c r="P57" s="17"/>
    </row>
    <row r="58" spans="1:16" ht="15.75">
      <c r="A58" s="30" t="s">
        <v>90</v>
      </c>
      <c r="B58" s="89"/>
      <c r="C58" s="105" t="s">
        <v>180</v>
      </c>
      <c r="D58" s="22"/>
      <c r="E58" s="85"/>
      <c r="F58" s="17"/>
      <c r="G58" s="17"/>
      <c r="H58" s="17"/>
      <c r="I58" s="17"/>
      <c r="J58" s="17"/>
      <c r="K58" s="17"/>
      <c r="L58" s="17"/>
      <c r="M58" s="8"/>
      <c r="N58" s="17"/>
      <c r="O58" s="17"/>
      <c r="P58" s="17"/>
    </row>
    <row r="59" spans="1:16" ht="15.75">
      <c r="A59" s="30" t="s">
        <v>191</v>
      </c>
      <c r="B59" s="30"/>
      <c r="C59" s="82" t="s">
        <v>155</v>
      </c>
      <c r="D59" s="22"/>
      <c r="E59" s="88"/>
      <c r="F59" s="17"/>
      <c r="G59" s="17"/>
      <c r="H59" s="17"/>
      <c r="I59" s="17"/>
      <c r="J59" s="17"/>
      <c r="K59" s="17"/>
      <c r="L59" s="17"/>
      <c r="M59" s="8"/>
      <c r="N59" s="17"/>
      <c r="O59" s="17"/>
      <c r="P59" s="17"/>
    </row>
    <row r="60" spans="1:16" ht="15.75">
      <c r="A60" s="30" t="s">
        <v>192</v>
      </c>
      <c r="B60" s="30" t="s">
        <v>156</v>
      </c>
      <c r="C60" s="104" t="s">
        <v>39</v>
      </c>
      <c r="D60" s="22" t="s">
        <v>43</v>
      </c>
      <c r="E60" s="85">
        <v>3</v>
      </c>
      <c r="F60" s="17"/>
      <c r="G60" s="17"/>
      <c r="H60" s="17"/>
      <c r="I60" s="17"/>
      <c r="J60" s="17"/>
      <c r="K60" s="17"/>
      <c r="L60" s="17"/>
      <c r="M60" s="8"/>
      <c r="N60" s="17"/>
      <c r="O60" s="17"/>
      <c r="P60" s="17"/>
    </row>
    <row r="61" spans="1:16" ht="15.75">
      <c r="A61" s="30" t="s">
        <v>244</v>
      </c>
      <c r="B61" s="92"/>
      <c r="C61" s="92" t="s">
        <v>169</v>
      </c>
      <c r="D61" s="22"/>
      <c r="E61" s="88"/>
      <c r="F61" s="17"/>
      <c r="G61" s="17"/>
      <c r="H61" s="17"/>
      <c r="I61" s="17"/>
      <c r="J61" s="17"/>
      <c r="K61" s="17"/>
      <c r="L61" s="17"/>
      <c r="M61" s="8"/>
      <c r="N61" s="17"/>
      <c r="O61" s="17"/>
      <c r="P61" s="17"/>
    </row>
    <row r="62" spans="1:16" ht="234.75" customHeight="1">
      <c r="A62" s="30" t="s">
        <v>194</v>
      </c>
      <c r="B62" s="30" t="s">
        <v>158</v>
      </c>
      <c r="C62" s="110" t="s">
        <v>220</v>
      </c>
      <c r="D62" s="22" t="s">
        <v>43</v>
      </c>
      <c r="E62" s="85">
        <v>2</v>
      </c>
      <c r="F62" s="17"/>
      <c r="G62" s="17"/>
      <c r="H62" s="17"/>
      <c r="I62" s="17"/>
      <c r="J62" s="17"/>
      <c r="K62" s="17"/>
      <c r="L62" s="17"/>
      <c r="M62" s="8"/>
      <c r="N62" s="17"/>
      <c r="O62" s="17"/>
      <c r="P62" s="17"/>
    </row>
    <row r="63" spans="1:16" ht="15.75">
      <c r="A63" s="30" t="s">
        <v>91</v>
      </c>
      <c r="B63" s="89"/>
      <c r="C63" s="105" t="s">
        <v>182</v>
      </c>
      <c r="D63" s="22"/>
      <c r="E63" s="85"/>
      <c r="F63" s="17"/>
      <c r="G63" s="17"/>
      <c r="H63" s="17"/>
      <c r="I63" s="17"/>
      <c r="J63" s="17"/>
      <c r="K63" s="17"/>
      <c r="L63" s="17"/>
      <c r="M63" s="8"/>
      <c r="N63" s="17"/>
      <c r="O63" s="17"/>
      <c r="P63" s="17"/>
    </row>
    <row r="64" spans="1:16" ht="15.75">
      <c r="A64" s="30" t="s">
        <v>195</v>
      </c>
      <c r="B64" s="93"/>
      <c r="C64" s="91" t="s">
        <v>169</v>
      </c>
      <c r="D64" s="86"/>
      <c r="E64" s="87"/>
      <c r="F64" s="17"/>
      <c r="G64" s="17"/>
      <c r="H64" s="17"/>
      <c r="I64" s="17"/>
      <c r="J64" s="17"/>
      <c r="K64" s="17"/>
      <c r="L64" s="17"/>
      <c r="M64" s="8"/>
      <c r="N64" s="17"/>
      <c r="O64" s="17"/>
      <c r="P64" s="17"/>
    </row>
    <row r="65" spans="1:16" s="3" customFormat="1" ht="45.75" customHeight="1">
      <c r="A65" s="30" t="s">
        <v>196</v>
      </c>
      <c r="B65" s="89" t="s">
        <v>158</v>
      </c>
      <c r="C65" s="101" t="s">
        <v>46</v>
      </c>
      <c r="D65" s="84" t="s">
        <v>47</v>
      </c>
      <c r="E65" s="85">
        <v>6</v>
      </c>
      <c r="F65" s="17"/>
      <c r="G65" s="17"/>
      <c r="H65" s="17"/>
      <c r="I65" s="17"/>
      <c r="J65" s="17"/>
      <c r="K65" s="17"/>
      <c r="L65" s="17"/>
      <c r="M65" s="75"/>
      <c r="N65" s="17"/>
      <c r="O65" s="17"/>
      <c r="P65" s="17"/>
    </row>
    <row r="66" spans="1:16" s="3" customFormat="1" ht="141.75">
      <c r="A66" s="30" t="s">
        <v>197</v>
      </c>
      <c r="B66" s="89" t="s">
        <v>158</v>
      </c>
      <c r="C66" s="81" t="s">
        <v>221</v>
      </c>
      <c r="D66" s="22" t="s">
        <v>43</v>
      </c>
      <c r="E66" s="85">
        <v>2</v>
      </c>
      <c r="F66" s="17"/>
      <c r="G66" s="17"/>
      <c r="H66" s="17"/>
      <c r="I66" s="17"/>
      <c r="J66" s="17"/>
      <c r="K66" s="17"/>
      <c r="L66" s="17"/>
      <c r="M66" s="75"/>
      <c r="N66" s="17"/>
      <c r="O66" s="17"/>
      <c r="P66" s="17"/>
    </row>
    <row r="67" spans="1:16" s="3" customFormat="1" ht="126">
      <c r="A67" s="30" t="s">
        <v>198</v>
      </c>
      <c r="B67" s="89" t="s">
        <v>158</v>
      </c>
      <c r="C67" s="101" t="s">
        <v>222</v>
      </c>
      <c r="D67" s="22" t="s">
        <v>47</v>
      </c>
      <c r="E67" s="85">
        <v>2</v>
      </c>
      <c r="F67" s="17"/>
      <c r="G67" s="17"/>
      <c r="H67" s="17"/>
      <c r="I67" s="17"/>
      <c r="J67" s="17"/>
      <c r="K67" s="17"/>
      <c r="L67" s="17"/>
      <c r="M67" s="75"/>
      <c r="N67" s="17"/>
      <c r="O67" s="17"/>
      <c r="P67" s="17"/>
    </row>
    <row r="68" spans="1:16" s="3" customFormat="1" ht="31.5">
      <c r="A68" s="30" t="s">
        <v>245</v>
      </c>
      <c r="B68" s="89" t="s">
        <v>158</v>
      </c>
      <c r="C68" s="101" t="s">
        <v>59</v>
      </c>
      <c r="D68" s="22" t="s">
        <v>43</v>
      </c>
      <c r="E68" s="85">
        <v>6</v>
      </c>
      <c r="F68" s="17"/>
      <c r="G68" s="17"/>
      <c r="H68" s="17"/>
      <c r="I68" s="17"/>
      <c r="J68" s="17"/>
      <c r="K68" s="17"/>
      <c r="L68" s="17"/>
      <c r="M68" s="75"/>
      <c r="N68" s="17"/>
      <c r="O68" s="17"/>
      <c r="P68" s="17"/>
    </row>
    <row r="69" spans="1:16" s="3" customFormat="1" ht="31.5">
      <c r="A69" s="30" t="s">
        <v>246</v>
      </c>
      <c r="B69" s="89" t="s">
        <v>158</v>
      </c>
      <c r="C69" s="101" t="s">
        <v>181</v>
      </c>
      <c r="D69" s="22" t="s">
        <v>43</v>
      </c>
      <c r="E69" s="85">
        <v>4</v>
      </c>
      <c r="F69" s="17"/>
      <c r="G69" s="17"/>
      <c r="H69" s="17"/>
      <c r="I69" s="17"/>
      <c r="J69" s="17"/>
      <c r="K69" s="17"/>
      <c r="L69" s="17"/>
      <c r="M69" s="75"/>
      <c r="N69" s="17"/>
      <c r="O69" s="17"/>
      <c r="P69" s="17"/>
    </row>
    <row r="70" spans="1:16" s="3" customFormat="1" ht="15.75">
      <c r="A70" s="30" t="s">
        <v>92</v>
      </c>
      <c r="B70" s="89"/>
      <c r="C70" s="111" t="s">
        <v>183</v>
      </c>
      <c r="D70" s="22"/>
      <c r="E70" s="85"/>
      <c r="F70" s="17"/>
      <c r="G70" s="17"/>
      <c r="H70" s="17"/>
      <c r="I70" s="17"/>
      <c r="J70" s="17"/>
      <c r="K70" s="17"/>
      <c r="L70" s="17"/>
      <c r="M70" s="75"/>
      <c r="N70" s="17"/>
      <c r="O70" s="17"/>
      <c r="P70" s="17"/>
    </row>
    <row r="71" spans="1:16" s="3" customFormat="1" ht="15.75">
      <c r="A71" s="30" t="s">
        <v>199</v>
      </c>
      <c r="B71" s="92"/>
      <c r="C71" s="92" t="s">
        <v>155</v>
      </c>
      <c r="D71" s="22"/>
      <c r="E71" s="88"/>
      <c r="F71" s="17"/>
      <c r="G71" s="17"/>
      <c r="H71" s="17"/>
      <c r="I71" s="17"/>
      <c r="J71" s="17"/>
      <c r="K71" s="17"/>
      <c r="L71" s="17"/>
      <c r="M71" s="75"/>
      <c r="N71" s="17"/>
      <c r="O71" s="17"/>
      <c r="P71" s="17"/>
    </row>
    <row r="72" spans="1:16" s="3" customFormat="1" ht="31.5">
      <c r="A72" s="30" t="s">
        <v>200</v>
      </c>
      <c r="B72" s="30" t="s">
        <v>156</v>
      </c>
      <c r="C72" s="109" t="s">
        <v>40</v>
      </c>
      <c r="D72" s="22" t="s">
        <v>44</v>
      </c>
      <c r="E72" s="85">
        <v>60</v>
      </c>
      <c r="F72" s="17"/>
      <c r="G72" s="17"/>
      <c r="H72" s="17"/>
      <c r="I72" s="17"/>
      <c r="J72" s="17"/>
      <c r="K72" s="17"/>
      <c r="L72" s="17"/>
      <c r="M72" s="75"/>
      <c r="N72" s="17"/>
      <c r="O72" s="17"/>
      <c r="P72" s="17"/>
    </row>
    <row r="73" spans="1:16" s="3" customFormat="1" ht="15.75">
      <c r="A73" s="30" t="s">
        <v>201</v>
      </c>
      <c r="B73" s="30"/>
      <c r="C73" s="92" t="s">
        <v>169</v>
      </c>
      <c r="D73" s="22"/>
      <c r="E73" s="88"/>
      <c r="F73" s="17"/>
      <c r="G73" s="17"/>
      <c r="H73" s="17"/>
      <c r="I73" s="17"/>
      <c r="J73" s="17"/>
      <c r="K73" s="17"/>
      <c r="L73" s="17"/>
      <c r="M73" s="75"/>
      <c r="N73" s="17"/>
      <c r="O73" s="17"/>
      <c r="P73" s="17"/>
    </row>
    <row r="74" spans="1:16" s="3" customFormat="1" ht="61.5" customHeight="1">
      <c r="A74" s="30" t="s">
        <v>202</v>
      </c>
      <c r="B74" s="30" t="s">
        <v>158</v>
      </c>
      <c r="C74" s="109" t="s">
        <v>213</v>
      </c>
      <c r="D74" s="22" t="s">
        <v>42</v>
      </c>
      <c r="E74" s="85">
        <v>56</v>
      </c>
      <c r="F74" s="17"/>
      <c r="G74" s="17"/>
      <c r="H74" s="17"/>
      <c r="I74" s="17"/>
      <c r="J74" s="17"/>
      <c r="K74" s="17"/>
      <c r="L74" s="17"/>
      <c r="M74" s="75"/>
      <c r="N74" s="17"/>
      <c r="O74" s="17"/>
      <c r="P74" s="17"/>
    </row>
    <row r="75" spans="1:16" s="3" customFormat="1" ht="31.5">
      <c r="A75" s="30" t="s">
        <v>203</v>
      </c>
      <c r="B75" s="30" t="s">
        <v>158</v>
      </c>
      <c r="C75" s="104" t="s">
        <v>57</v>
      </c>
      <c r="D75" s="22" t="s">
        <v>41</v>
      </c>
      <c r="E75" s="85">
        <v>208</v>
      </c>
      <c r="F75" s="17"/>
      <c r="G75" s="17"/>
      <c r="H75" s="17"/>
      <c r="I75" s="17"/>
      <c r="J75" s="17"/>
      <c r="K75" s="17"/>
      <c r="L75" s="17"/>
      <c r="M75" s="75"/>
      <c r="N75" s="17"/>
      <c r="O75" s="17"/>
      <c r="P75" s="17"/>
    </row>
    <row r="76" spans="1:16" s="3" customFormat="1" ht="31.5">
      <c r="A76" s="30" t="s">
        <v>204</v>
      </c>
      <c r="B76" s="30" t="s">
        <v>158</v>
      </c>
      <c r="C76" s="104" t="s">
        <v>58</v>
      </c>
      <c r="D76" s="22" t="s">
        <v>41</v>
      </c>
      <c r="E76" s="85">
        <v>208</v>
      </c>
      <c r="F76" s="17"/>
      <c r="G76" s="17"/>
      <c r="H76" s="17"/>
      <c r="I76" s="17"/>
      <c r="J76" s="17"/>
      <c r="K76" s="17"/>
      <c r="L76" s="17"/>
      <c r="M76" s="75"/>
      <c r="N76" s="17"/>
      <c r="O76" s="17"/>
      <c r="P76" s="17"/>
    </row>
    <row r="77" spans="1:16" s="3" customFormat="1" ht="31.5">
      <c r="A77" s="30" t="s">
        <v>247</v>
      </c>
      <c r="B77" s="30" t="s">
        <v>158</v>
      </c>
      <c r="C77" s="104" t="s">
        <v>207</v>
      </c>
      <c r="D77" s="22" t="s">
        <v>43</v>
      </c>
      <c r="E77" s="85">
        <v>2</v>
      </c>
      <c r="F77" s="17"/>
      <c r="G77" s="17"/>
      <c r="H77" s="17"/>
      <c r="I77" s="17"/>
      <c r="J77" s="17"/>
      <c r="K77" s="17"/>
      <c r="L77" s="17"/>
      <c r="M77" s="75"/>
      <c r="N77" s="17"/>
      <c r="O77" s="17"/>
      <c r="P77" s="17"/>
    </row>
    <row r="78" spans="1:16" ht="15.75">
      <c r="A78" s="186" t="s">
        <v>11</v>
      </c>
      <c r="B78" s="187"/>
      <c r="C78" s="187"/>
      <c r="D78" s="20"/>
      <c r="E78" s="20"/>
      <c r="F78" s="17"/>
      <c r="G78" s="17"/>
      <c r="H78" s="17"/>
      <c r="I78" s="17"/>
      <c r="J78" s="17"/>
      <c r="K78" s="17"/>
      <c r="L78" s="17"/>
      <c r="M78" s="8"/>
      <c r="N78" s="17"/>
      <c r="O78" s="17"/>
      <c r="P78" s="17"/>
    </row>
    <row r="79" spans="1:16" ht="15.75" customHeight="1">
      <c r="A79" s="192" t="s">
        <v>136</v>
      </c>
      <c r="B79" s="193"/>
      <c r="C79" s="193"/>
      <c r="D79" s="193"/>
      <c r="E79" s="193"/>
      <c r="F79" s="193"/>
      <c r="G79" s="193"/>
      <c r="H79" s="193"/>
      <c r="I79" s="193"/>
      <c r="J79" s="193"/>
      <c r="K79" s="194"/>
      <c r="L79" s="43"/>
      <c r="M79" s="43"/>
      <c r="N79" s="43"/>
      <c r="O79" s="43"/>
      <c r="P79" s="44"/>
    </row>
    <row r="80" spans="1:16" ht="15.75">
      <c r="A80" s="188" t="s">
        <v>115</v>
      </c>
      <c r="B80" s="189"/>
      <c r="C80" s="189"/>
      <c r="D80" s="189"/>
      <c r="E80" s="189"/>
      <c r="F80" s="189"/>
      <c r="G80" s="189"/>
      <c r="H80" s="189"/>
      <c r="I80" s="189"/>
      <c r="J80" s="189"/>
      <c r="K80" s="190"/>
      <c r="L80" s="17"/>
      <c r="M80" s="8"/>
      <c r="N80" s="17"/>
      <c r="O80" s="17"/>
      <c r="P80" s="17"/>
    </row>
    <row r="81" spans="1:16" ht="15.75">
      <c r="A81" s="39"/>
      <c r="B81" s="39"/>
      <c r="F81" s="41"/>
      <c r="G81" s="41"/>
      <c r="H81" s="41"/>
      <c r="I81" s="41"/>
      <c r="J81" s="41"/>
      <c r="K81" s="41"/>
      <c r="L81" s="41"/>
      <c r="M81" s="42"/>
      <c r="N81" s="41"/>
      <c r="O81" s="41"/>
      <c r="P81" s="41"/>
    </row>
    <row r="82" spans="1:16" ht="15.75">
      <c r="A82" s="39"/>
      <c r="B82" s="39"/>
      <c r="F82" s="41"/>
      <c r="G82" s="41"/>
      <c r="H82" s="41"/>
      <c r="I82" s="41"/>
      <c r="J82" s="41"/>
      <c r="K82" s="41"/>
      <c r="L82" s="41"/>
      <c r="M82" s="42"/>
      <c r="N82" s="45" t="s">
        <v>11</v>
      </c>
      <c r="O82" s="191"/>
      <c r="P82" s="191"/>
    </row>
    <row r="83" spans="1:16" ht="15.75">
      <c r="A83" s="39"/>
      <c r="B83" s="39"/>
      <c r="F83" s="41"/>
      <c r="G83" s="41"/>
      <c r="H83" s="41"/>
      <c r="I83" s="41"/>
      <c r="J83" s="41"/>
      <c r="K83" s="41"/>
      <c r="L83" s="41"/>
      <c r="M83" s="42"/>
      <c r="N83" s="41"/>
      <c r="O83" s="41"/>
      <c r="P83" s="41"/>
    </row>
    <row r="84" spans="1:13" ht="15.75" customHeight="1">
      <c r="A84" s="56" t="s">
        <v>131</v>
      </c>
      <c r="B84" s="56"/>
      <c r="C84" s="112"/>
      <c r="D84" s="78"/>
      <c r="E84" s="78"/>
      <c r="F84" s="57"/>
      <c r="G84" s="57"/>
      <c r="M84"/>
    </row>
    <row r="85" spans="1:13" ht="15.75" customHeight="1">
      <c r="A85" s="56"/>
      <c r="B85" s="56"/>
      <c r="C85" s="113" t="s">
        <v>12</v>
      </c>
      <c r="F85" s="58"/>
      <c r="G85" s="58"/>
      <c r="M85"/>
    </row>
    <row r="86" spans="1:13" ht="15.75">
      <c r="A86" s="77"/>
      <c r="B86" s="56"/>
      <c r="C86" s="53"/>
      <c r="F86" s="58"/>
      <c r="G86" s="58"/>
      <c r="M86"/>
    </row>
    <row r="87" spans="1:13" ht="15.75" customHeight="1">
      <c r="A87" s="56" t="s">
        <v>132</v>
      </c>
      <c r="B87" s="56"/>
      <c r="C87" s="59"/>
      <c r="D87" s="79"/>
      <c r="E87" s="79"/>
      <c r="F87" s="59"/>
      <c r="G87" s="59"/>
      <c r="M87"/>
    </row>
    <row r="88" spans="1:13" ht="15.75" customHeight="1">
      <c r="A88" s="56"/>
      <c r="B88" s="56"/>
      <c r="C88" s="113" t="s">
        <v>12</v>
      </c>
      <c r="F88" s="58"/>
      <c r="G88" s="58"/>
      <c r="M88"/>
    </row>
    <row r="89" spans="1:13" ht="15.75">
      <c r="A89" s="56"/>
      <c r="B89" s="56"/>
      <c r="C89" s="113"/>
      <c r="F89" s="58"/>
      <c r="G89" s="58"/>
      <c r="M89"/>
    </row>
    <row r="90" spans="1:13" ht="15" customHeight="1">
      <c r="A90" s="56" t="s">
        <v>13</v>
      </c>
      <c r="B90" s="80"/>
      <c r="C90" s="114"/>
      <c r="F90" s="55"/>
      <c r="G90" s="55"/>
      <c r="M90"/>
    </row>
  </sheetData>
  <sheetProtection/>
  <mergeCells count="20">
    <mergeCell ref="A78:C78"/>
    <mergeCell ref="A80:K80"/>
    <mergeCell ref="O82:P82"/>
    <mergeCell ref="A4:J4"/>
    <mergeCell ref="A79:K79"/>
    <mergeCell ref="A5:N5"/>
    <mergeCell ref="F12:K12"/>
    <mergeCell ref="L12:P12"/>
    <mergeCell ref="A12:A13"/>
    <mergeCell ref="B12:B13"/>
    <mergeCell ref="C12:C13"/>
    <mergeCell ref="D12:D13"/>
    <mergeCell ref="E12:E13"/>
    <mergeCell ref="F1:J1"/>
    <mergeCell ref="F2:J2"/>
    <mergeCell ref="A9:H9"/>
    <mergeCell ref="K9:P9"/>
    <mergeCell ref="J10:P10"/>
    <mergeCell ref="A6:J6"/>
    <mergeCell ref="A7:P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V59"/>
  <sheetViews>
    <sheetView zoomScale="170" zoomScaleNormal="170" zoomScaleSheetLayoutView="96" zoomScalePageLayoutView="0" workbookViewId="0" topLeftCell="A1">
      <selection activeCell="F1" sqref="F1:J1"/>
    </sheetView>
  </sheetViews>
  <sheetFormatPr defaultColWidth="9.140625" defaultRowHeight="15"/>
  <cols>
    <col min="1" max="1" width="9.140625" style="5" customWidth="1"/>
    <col min="2" max="2" width="10.140625" style="0" customWidth="1"/>
    <col min="3" max="3" width="34.57421875" style="0" customWidth="1"/>
    <col min="4" max="4" width="8.140625" style="0" customWidth="1"/>
    <col min="5" max="5" width="8.421875" style="0" customWidth="1"/>
    <col min="6" max="6" width="7.7109375" style="0" customWidth="1"/>
    <col min="7" max="7" width="8.140625" style="0" customWidth="1"/>
    <col min="8" max="8" width="7.140625" style="0" customWidth="1"/>
    <col min="9" max="9" width="8.140625" style="0" customWidth="1"/>
    <col min="10" max="10" width="7.28125" style="0" customWidth="1"/>
    <col min="11" max="11" width="6.8515625" style="0" customWidth="1"/>
    <col min="12" max="12" width="7.7109375" style="0" customWidth="1"/>
    <col min="13" max="13" width="6.140625" style="0" customWidth="1"/>
    <col min="14" max="14" width="7.140625" style="0" customWidth="1"/>
    <col min="15" max="15" width="5.8515625" style="0" customWidth="1"/>
    <col min="16" max="16" width="6.421875" style="0" customWidth="1"/>
  </cols>
  <sheetData>
    <row r="1" spans="1:13" s="23" customFormat="1" ht="15.75" customHeight="1">
      <c r="A1" s="33"/>
      <c r="D1" s="115"/>
      <c r="F1" s="182" t="s">
        <v>64</v>
      </c>
      <c r="G1" s="182"/>
      <c r="H1" s="182"/>
      <c r="I1" s="182"/>
      <c r="J1" s="182"/>
      <c r="M1" s="116"/>
    </row>
    <row r="2" spans="4:22" ht="15.75" customHeight="1">
      <c r="D2" s="21"/>
      <c r="F2" s="183" t="s">
        <v>65</v>
      </c>
      <c r="G2" s="183"/>
      <c r="H2" s="183"/>
      <c r="I2" s="183"/>
      <c r="J2" s="183"/>
      <c r="M2" s="1"/>
      <c r="P2" s="23"/>
      <c r="Q2" s="23"/>
      <c r="R2" s="23"/>
      <c r="S2" s="23"/>
      <c r="T2" s="23"/>
      <c r="U2" s="23"/>
      <c r="V2" s="23"/>
    </row>
    <row r="4" spans="1:13" ht="15.75">
      <c r="A4" s="143" t="s">
        <v>4</v>
      </c>
      <c r="B4" s="143"/>
      <c r="C4" s="143"/>
      <c r="D4" s="143"/>
      <c r="E4" s="143"/>
      <c r="F4" s="143"/>
      <c r="G4" s="143"/>
      <c r="H4" s="143"/>
      <c r="I4" s="143"/>
      <c r="J4" s="143"/>
      <c r="M4" s="1"/>
    </row>
    <row r="5" spans="1:22" s="4" customFormat="1" ht="30.75" customHeight="1">
      <c r="A5" s="144" t="s">
        <v>2</v>
      </c>
      <c r="B5" s="144"/>
      <c r="C5" s="144"/>
      <c r="D5" s="144"/>
      <c r="E5" s="144"/>
      <c r="F5" s="144"/>
      <c r="G5" s="144"/>
      <c r="H5" s="144"/>
      <c r="I5" s="144"/>
      <c r="J5" s="144"/>
      <c r="K5" s="144"/>
      <c r="L5" s="144"/>
      <c r="M5" s="144"/>
      <c r="N5" s="144"/>
      <c r="Q5" s="25"/>
      <c r="R5" s="25"/>
      <c r="S5" s="25"/>
      <c r="T5" s="25"/>
      <c r="U5" s="25"/>
      <c r="V5" s="25"/>
    </row>
    <row r="6" spans="1:13" ht="18.75" customHeight="1">
      <c r="A6" s="145" t="s">
        <v>3</v>
      </c>
      <c r="B6" s="145"/>
      <c r="C6" s="145"/>
      <c r="D6" s="145"/>
      <c r="E6" s="145"/>
      <c r="F6" s="145"/>
      <c r="G6" s="145"/>
      <c r="H6" s="145"/>
      <c r="I6" s="145"/>
      <c r="J6" s="145"/>
      <c r="M6" s="1"/>
    </row>
    <row r="7" spans="1:16" ht="31.5" customHeight="1">
      <c r="A7" s="165" t="str">
        <f>'Būvniecības koptāme'!A13:N13</f>
        <v>Iepirkums "Būvdarbu veikšana projektam "Sporta pakalpojumu uzlabošana Barkavas pamatskolas sporta zālē"", identifikācijas numurs MNP2017/3_ELFLA</v>
      </c>
      <c r="B7" s="165"/>
      <c r="C7" s="165"/>
      <c r="D7" s="165"/>
      <c r="E7" s="165"/>
      <c r="F7" s="165"/>
      <c r="G7" s="165"/>
      <c r="H7" s="165"/>
      <c r="I7" s="165"/>
      <c r="J7" s="165"/>
      <c r="K7" s="165"/>
      <c r="L7" s="165"/>
      <c r="M7" s="165"/>
      <c r="N7" s="165"/>
      <c r="O7" s="165"/>
      <c r="P7" s="165"/>
    </row>
    <row r="8" spans="1:13" s="10" customFormat="1" ht="15.75">
      <c r="A8" s="38"/>
      <c r="M8" s="13"/>
    </row>
    <row r="9" spans="1:16" s="3" customFormat="1" ht="15.75">
      <c r="A9" s="199" t="s">
        <v>205</v>
      </c>
      <c r="B9" s="199"/>
      <c r="C9" s="199"/>
      <c r="D9" s="199"/>
      <c r="E9" s="199"/>
      <c r="F9" s="199"/>
      <c r="G9" s="199"/>
      <c r="H9" s="199"/>
      <c r="K9" s="173" t="s">
        <v>113</v>
      </c>
      <c r="L9" s="173"/>
      <c r="M9" s="173"/>
      <c r="N9" s="173"/>
      <c r="O9" s="173"/>
      <c r="P9" s="173"/>
    </row>
    <row r="10" spans="1:16" s="10" customFormat="1" ht="15.75">
      <c r="A10" s="38"/>
      <c r="J10" s="173" t="s">
        <v>20</v>
      </c>
      <c r="K10" s="173"/>
      <c r="L10" s="173"/>
      <c r="M10" s="173"/>
      <c r="N10" s="173"/>
      <c r="O10" s="173"/>
      <c r="P10" s="173"/>
    </row>
    <row r="11" spans="10:14" ht="15">
      <c r="J11" s="5"/>
      <c r="K11" s="5"/>
      <c r="L11" s="5"/>
      <c r="M11" s="5"/>
      <c r="N11" s="5"/>
    </row>
    <row r="12" spans="1:16" ht="15">
      <c r="A12" s="195" t="s">
        <v>27</v>
      </c>
      <c r="B12" s="195" t="s">
        <v>21</v>
      </c>
      <c r="C12" s="195" t="s">
        <v>28</v>
      </c>
      <c r="D12" s="198" t="s">
        <v>22</v>
      </c>
      <c r="E12" s="198" t="s">
        <v>23</v>
      </c>
      <c r="F12" s="195" t="s">
        <v>24</v>
      </c>
      <c r="G12" s="195"/>
      <c r="H12" s="195"/>
      <c r="I12" s="195"/>
      <c r="J12" s="195"/>
      <c r="K12" s="195"/>
      <c r="L12" s="195" t="s">
        <v>25</v>
      </c>
      <c r="M12" s="195"/>
      <c r="N12" s="195"/>
      <c r="O12" s="195"/>
      <c r="P12" s="195"/>
    </row>
    <row r="13" spans="1:16" ht="101.25" customHeight="1">
      <c r="A13" s="195"/>
      <c r="B13" s="195"/>
      <c r="C13" s="195"/>
      <c r="D13" s="198"/>
      <c r="E13" s="198"/>
      <c r="F13" s="16" t="s">
        <v>33</v>
      </c>
      <c r="G13" s="16" t="s">
        <v>29</v>
      </c>
      <c r="H13" s="16" t="s">
        <v>30</v>
      </c>
      <c r="I13" s="16" t="s">
        <v>31</v>
      </c>
      <c r="J13" s="16" t="s">
        <v>32</v>
      </c>
      <c r="K13" s="16" t="s">
        <v>34</v>
      </c>
      <c r="L13" s="16" t="s">
        <v>26</v>
      </c>
      <c r="M13" s="16" t="s">
        <v>30</v>
      </c>
      <c r="N13" s="16" t="s">
        <v>31</v>
      </c>
      <c r="O13" s="16" t="s">
        <v>32</v>
      </c>
      <c r="P13" s="16" t="s">
        <v>35</v>
      </c>
    </row>
    <row r="14" spans="1:16" ht="15" customHeight="1">
      <c r="A14" s="8" t="s">
        <v>10</v>
      </c>
      <c r="B14" s="31"/>
      <c r="C14" s="18" t="s">
        <v>66</v>
      </c>
      <c r="D14" s="20"/>
      <c r="E14" s="20"/>
      <c r="F14" s="17"/>
      <c r="G14" s="17"/>
      <c r="H14" s="17"/>
      <c r="I14" s="17"/>
      <c r="J14" s="17"/>
      <c r="K14" s="17"/>
      <c r="L14" s="17"/>
      <c r="M14" s="8"/>
      <c r="N14" s="17"/>
      <c r="O14" s="17"/>
      <c r="P14" s="17"/>
    </row>
    <row r="15" spans="1:16" ht="31.5">
      <c r="A15" s="94" t="s">
        <v>85</v>
      </c>
      <c r="B15" s="94" t="s">
        <v>206</v>
      </c>
      <c r="C15" s="26" t="s">
        <v>67</v>
      </c>
      <c r="D15" s="27" t="s">
        <v>68</v>
      </c>
      <c r="E15" s="28">
        <v>23</v>
      </c>
      <c r="F15" s="32"/>
      <c r="G15" s="32"/>
      <c r="H15" s="32"/>
      <c r="I15" s="32"/>
      <c r="J15" s="32"/>
      <c r="K15" s="32"/>
      <c r="L15" s="32"/>
      <c r="M15" s="32"/>
      <c r="N15" s="32"/>
      <c r="O15" s="32"/>
      <c r="P15" s="32"/>
    </row>
    <row r="16" spans="1:16" ht="31.5">
      <c r="A16" s="94" t="s">
        <v>86</v>
      </c>
      <c r="B16" s="94" t="s">
        <v>206</v>
      </c>
      <c r="C16" s="26" t="s">
        <v>69</v>
      </c>
      <c r="D16" s="27" t="s">
        <v>68</v>
      </c>
      <c r="E16" s="28">
        <v>10</v>
      </c>
      <c r="F16" s="32"/>
      <c r="G16" s="32"/>
      <c r="H16" s="32"/>
      <c r="I16" s="32"/>
      <c r="J16" s="32"/>
      <c r="K16" s="32"/>
      <c r="L16" s="32"/>
      <c r="M16" s="32"/>
      <c r="N16" s="32"/>
      <c r="O16" s="32"/>
      <c r="P16" s="32"/>
    </row>
    <row r="17" spans="1:16" ht="31.5">
      <c r="A17" s="94" t="s">
        <v>87</v>
      </c>
      <c r="B17" s="94" t="s">
        <v>206</v>
      </c>
      <c r="C17" s="26" t="s">
        <v>70</v>
      </c>
      <c r="D17" s="27" t="s">
        <v>68</v>
      </c>
      <c r="E17" s="28">
        <v>1</v>
      </c>
      <c r="F17" s="32"/>
      <c r="G17" s="32"/>
      <c r="H17" s="32"/>
      <c r="I17" s="32"/>
      <c r="J17" s="32"/>
      <c r="K17" s="32"/>
      <c r="L17" s="32"/>
      <c r="M17" s="32"/>
      <c r="N17" s="32"/>
      <c r="O17" s="32"/>
      <c r="P17" s="32"/>
    </row>
    <row r="18" spans="1:16" ht="31.5">
      <c r="A18" s="94" t="s">
        <v>88</v>
      </c>
      <c r="B18" s="94" t="s">
        <v>206</v>
      </c>
      <c r="C18" s="26" t="s">
        <v>154</v>
      </c>
      <c r="D18" s="27" t="s">
        <v>42</v>
      </c>
      <c r="E18" s="28">
        <v>43</v>
      </c>
      <c r="F18" s="32"/>
      <c r="G18" s="32"/>
      <c r="H18" s="32"/>
      <c r="I18" s="32"/>
      <c r="J18" s="32"/>
      <c r="K18" s="32"/>
      <c r="L18" s="32"/>
      <c r="M18" s="32"/>
      <c r="N18" s="32"/>
      <c r="O18" s="32"/>
      <c r="P18" s="32"/>
    </row>
    <row r="19" spans="1:16" ht="31.5">
      <c r="A19" s="94" t="s">
        <v>89</v>
      </c>
      <c r="B19" s="94" t="s">
        <v>206</v>
      </c>
      <c r="C19" s="26" t="s">
        <v>153</v>
      </c>
      <c r="D19" s="27" t="s">
        <v>42</v>
      </c>
      <c r="E19" s="28">
        <v>34</v>
      </c>
      <c r="F19" s="32"/>
      <c r="G19" s="32"/>
      <c r="H19" s="32"/>
      <c r="I19" s="32"/>
      <c r="J19" s="32"/>
      <c r="K19" s="32"/>
      <c r="L19" s="32"/>
      <c r="M19" s="32"/>
      <c r="N19" s="32"/>
      <c r="O19" s="32"/>
      <c r="P19" s="32"/>
    </row>
    <row r="20" spans="1:16" ht="31.5">
      <c r="A20" s="94" t="s">
        <v>90</v>
      </c>
      <c r="B20" s="94" t="s">
        <v>206</v>
      </c>
      <c r="C20" s="26" t="s">
        <v>152</v>
      </c>
      <c r="D20" s="27" t="s">
        <v>42</v>
      </c>
      <c r="E20" s="28">
        <v>21</v>
      </c>
      <c r="F20" s="32"/>
      <c r="G20" s="32"/>
      <c r="H20" s="32"/>
      <c r="I20" s="32"/>
      <c r="J20" s="32"/>
      <c r="K20" s="32"/>
      <c r="L20" s="32"/>
      <c r="M20" s="32"/>
      <c r="N20" s="32"/>
      <c r="O20" s="32"/>
      <c r="P20" s="32"/>
    </row>
    <row r="21" spans="1:16" ht="31.5">
      <c r="A21" s="94" t="s">
        <v>91</v>
      </c>
      <c r="B21" s="94" t="s">
        <v>206</v>
      </c>
      <c r="C21" s="26" t="s">
        <v>151</v>
      </c>
      <c r="D21" s="27" t="s">
        <v>42</v>
      </c>
      <c r="E21" s="28">
        <v>47</v>
      </c>
      <c r="F21" s="32"/>
      <c r="G21" s="32"/>
      <c r="H21" s="32"/>
      <c r="I21" s="32"/>
      <c r="J21" s="32"/>
      <c r="K21" s="32"/>
      <c r="L21" s="32"/>
      <c r="M21" s="32"/>
      <c r="N21" s="32"/>
      <c r="O21" s="32"/>
      <c r="P21" s="32"/>
    </row>
    <row r="22" spans="1:16" ht="31.5">
      <c r="A22" s="94" t="s">
        <v>92</v>
      </c>
      <c r="B22" s="94" t="s">
        <v>206</v>
      </c>
      <c r="C22" s="26" t="s">
        <v>150</v>
      </c>
      <c r="D22" s="27" t="s">
        <v>42</v>
      </c>
      <c r="E22" s="28">
        <v>36</v>
      </c>
      <c r="F22" s="32"/>
      <c r="G22" s="32"/>
      <c r="H22" s="32"/>
      <c r="I22" s="32"/>
      <c r="J22" s="32"/>
      <c r="K22" s="32"/>
      <c r="L22" s="32"/>
      <c r="M22" s="32"/>
      <c r="N22" s="32"/>
      <c r="O22" s="32"/>
      <c r="P22" s="32"/>
    </row>
    <row r="23" spans="1:16" ht="34.5">
      <c r="A23" s="94" t="s">
        <v>93</v>
      </c>
      <c r="B23" s="94" t="s">
        <v>206</v>
      </c>
      <c r="C23" s="26" t="s">
        <v>149</v>
      </c>
      <c r="D23" s="27" t="s">
        <v>68</v>
      </c>
      <c r="E23" s="28">
        <v>22</v>
      </c>
      <c r="F23" s="32"/>
      <c r="G23" s="32"/>
      <c r="H23" s="32"/>
      <c r="I23" s="32"/>
      <c r="J23" s="32"/>
      <c r="K23" s="32"/>
      <c r="L23" s="32"/>
      <c r="M23" s="32"/>
      <c r="N23" s="32"/>
      <c r="O23" s="32"/>
      <c r="P23" s="32"/>
    </row>
    <row r="24" spans="1:16" ht="34.5">
      <c r="A24" s="94" t="s">
        <v>94</v>
      </c>
      <c r="B24" s="94" t="s">
        <v>206</v>
      </c>
      <c r="C24" s="26" t="s">
        <v>84</v>
      </c>
      <c r="D24" s="27" t="s">
        <v>68</v>
      </c>
      <c r="E24" s="28">
        <v>22</v>
      </c>
      <c r="F24" s="32"/>
      <c r="G24" s="32"/>
      <c r="H24" s="32"/>
      <c r="I24" s="32"/>
      <c r="J24" s="32"/>
      <c r="K24" s="32"/>
      <c r="L24" s="32"/>
      <c r="M24" s="32"/>
      <c r="N24" s="32"/>
      <c r="O24" s="32"/>
      <c r="P24" s="32"/>
    </row>
    <row r="25" spans="1:16" ht="34.5">
      <c r="A25" s="94" t="s">
        <v>95</v>
      </c>
      <c r="B25" s="94" t="s">
        <v>206</v>
      </c>
      <c r="C25" s="26" t="s">
        <v>148</v>
      </c>
      <c r="D25" s="27" t="s">
        <v>68</v>
      </c>
      <c r="E25" s="28">
        <v>14</v>
      </c>
      <c r="F25" s="32"/>
      <c r="G25" s="32"/>
      <c r="H25" s="32"/>
      <c r="I25" s="32"/>
      <c r="J25" s="32"/>
      <c r="K25" s="32"/>
      <c r="L25" s="32"/>
      <c r="M25" s="32"/>
      <c r="N25" s="32"/>
      <c r="O25" s="32"/>
      <c r="P25" s="32"/>
    </row>
    <row r="26" spans="1:16" ht="34.5">
      <c r="A26" s="94" t="s">
        <v>96</v>
      </c>
      <c r="B26" s="94" t="s">
        <v>206</v>
      </c>
      <c r="C26" s="26" t="s">
        <v>147</v>
      </c>
      <c r="D26" s="27" t="s">
        <v>68</v>
      </c>
      <c r="E26" s="28">
        <v>22</v>
      </c>
      <c r="F26" s="32"/>
      <c r="G26" s="32"/>
      <c r="H26" s="32"/>
      <c r="I26" s="32"/>
      <c r="J26" s="32"/>
      <c r="K26" s="32"/>
      <c r="L26" s="32"/>
      <c r="M26" s="32"/>
      <c r="N26" s="32"/>
      <c r="O26" s="32"/>
      <c r="P26" s="32"/>
    </row>
    <row r="27" spans="1:16" ht="34.5">
      <c r="A27" s="94" t="s">
        <v>97</v>
      </c>
      <c r="B27" s="94" t="s">
        <v>206</v>
      </c>
      <c r="C27" s="26" t="s">
        <v>146</v>
      </c>
      <c r="D27" s="27" t="s">
        <v>68</v>
      </c>
      <c r="E27" s="28">
        <v>91</v>
      </c>
      <c r="F27" s="32"/>
      <c r="G27" s="32"/>
      <c r="H27" s="32"/>
      <c r="I27" s="32"/>
      <c r="J27" s="32"/>
      <c r="K27" s="32"/>
      <c r="L27" s="32"/>
      <c r="M27" s="32"/>
      <c r="N27" s="32"/>
      <c r="O27" s="32"/>
      <c r="P27" s="32"/>
    </row>
    <row r="28" spans="1:16" ht="34.5">
      <c r="A28" s="94" t="s">
        <v>98</v>
      </c>
      <c r="B28" s="94" t="s">
        <v>206</v>
      </c>
      <c r="C28" s="26" t="s">
        <v>145</v>
      </c>
      <c r="D28" s="27" t="s">
        <v>68</v>
      </c>
      <c r="E28" s="28">
        <v>56</v>
      </c>
      <c r="F28" s="32"/>
      <c r="G28" s="32"/>
      <c r="H28" s="32"/>
      <c r="I28" s="32"/>
      <c r="J28" s="32"/>
      <c r="K28" s="32"/>
      <c r="L28" s="32"/>
      <c r="M28" s="32"/>
      <c r="N28" s="32"/>
      <c r="O28" s="32"/>
      <c r="P28" s="32"/>
    </row>
    <row r="29" spans="1:16" ht="31.5">
      <c r="A29" s="94" t="s">
        <v>99</v>
      </c>
      <c r="B29" s="94" t="s">
        <v>206</v>
      </c>
      <c r="C29" s="26" t="s">
        <v>144</v>
      </c>
      <c r="D29" s="27" t="s">
        <v>68</v>
      </c>
      <c r="E29" s="28">
        <v>2</v>
      </c>
      <c r="F29" s="32"/>
      <c r="G29" s="32"/>
      <c r="H29" s="32"/>
      <c r="I29" s="32"/>
      <c r="J29" s="32"/>
      <c r="K29" s="32"/>
      <c r="L29" s="32"/>
      <c r="M29" s="32"/>
      <c r="N29" s="32"/>
      <c r="O29" s="32"/>
      <c r="P29" s="32"/>
    </row>
    <row r="30" spans="1:16" ht="31.5">
      <c r="A30" s="94" t="s">
        <v>100</v>
      </c>
      <c r="B30" s="94" t="s">
        <v>206</v>
      </c>
      <c r="C30" s="26" t="s">
        <v>143</v>
      </c>
      <c r="D30" s="27" t="s">
        <v>68</v>
      </c>
      <c r="E30" s="28">
        <v>7</v>
      </c>
      <c r="F30" s="32"/>
      <c r="G30" s="32"/>
      <c r="H30" s="32"/>
      <c r="I30" s="32"/>
      <c r="J30" s="32"/>
      <c r="K30" s="32"/>
      <c r="L30" s="32"/>
      <c r="M30" s="32"/>
      <c r="N30" s="32"/>
      <c r="O30" s="32"/>
      <c r="P30" s="32"/>
    </row>
    <row r="31" spans="1:16" ht="31.5">
      <c r="A31" s="94" t="s">
        <v>101</v>
      </c>
      <c r="B31" s="94" t="s">
        <v>206</v>
      </c>
      <c r="C31" s="26" t="s">
        <v>142</v>
      </c>
      <c r="D31" s="27" t="s">
        <v>68</v>
      </c>
      <c r="E31" s="28">
        <v>12</v>
      </c>
      <c r="F31" s="32"/>
      <c r="G31" s="32"/>
      <c r="H31" s="32"/>
      <c r="I31" s="32"/>
      <c r="J31" s="32"/>
      <c r="K31" s="32"/>
      <c r="L31" s="32"/>
      <c r="M31" s="32"/>
      <c r="N31" s="32"/>
      <c r="O31" s="32"/>
      <c r="P31" s="32"/>
    </row>
    <row r="32" spans="1:16" ht="31.5">
      <c r="A32" s="94" t="s">
        <v>102</v>
      </c>
      <c r="B32" s="94" t="s">
        <v>206</v>
      </c>
      <c r="C32" s="26" t="s">
        <v>141</v>
      </c>
      <c r="D32" s="27" t="s">
        <v>68</v>
      </c>
      <c r="E32" s="28">
        <v>17</v>
      </c>
      <c r="F32" s="32"/>
      <c r="G32" s="32"/>
      <c r="H32" s="32"/>
      <c r="I32" s="32"/>
      <c r="J32" s="32"/>
      <c r="K32" s="32"/>
      <c r="L32" s="32"/>
      <c r="M32" s="32"/>
      <c r="N32" s="32"/>
      <c r="O32" s="32"/>
      <c r="P32" s="32"/>
    </row>
    <row r="33" spans="1:16" ht="31.5">
      <c r="A33" s="94" t="s">
        <v>103</v>
      </c>
      <c r="B33" s="94" t="s">
        <v>206</v>
      </c>
      <c r="C33" s="26" t="s">
        <v>140</v>
      </c>
      <c r="D33" s="27" t="s">
        <v>68</v>
      </c>
      <c r="E33" s="28">
        <v>5</v>
      </c>
      <c r="F33" s="32"/>
      <c r="G33" s="32"/>
      <c r="H33" s="32"/>
      <c r="I33" s="32"/>
      <c r="J33" s="32"/>
      <c r="K33" s="32"/>
      <c r="L33" s="32"/>
      <c r="M33" s="32"/>
      <c r="N33" s="32"/>
      <c r="O33" s="32"/>
      <c r="P33" s="32"/>
    </row>
    <row r="34" spans="1:16" ht="31.5">
      <c r="A34" s="94" t="s">
        <v>104</v>
      </c>
      <c r="B34" s="94" t="s">
        <v>206</v>
      </c>
      <c r="C34" s="26" t="s">
        <v>71</v>
      </c>
      <c r="D34" s="27" t="s">
        <v>68</v>
      </c>
      <c r="E34" s="28">
        <v>21</v>
      </c>
      <c r="F34" s="32"/>
      <c r="G34" s="32"/>
      <c r="H34" s="32"/>
      <c r="I34" s="32"/>
      <c r="J34" s="32"/>
      <c r="K34" s="32"/>
      <c r="L34" s="32"/>
      <c r="M34" s="32"/>
      <c r="N34" s="32"/>
      <c r="O34" s="32"/>
      <c r="P34" s="32"/>
    </row>
    <row r="35" spans="1:16" ht="15.75">
      <c r="A35" s="94" t="s">
        <v>105</v>
      </c>
      <c r="B35" s="94" t="s">
        <v>206</v>
      </c>
      <c r="C35" s="29" t="s">
        <v>72</v>
      </c>
      <c r="D35" s="30" t="s">
        <v>68</v>
      </c>
      <c r="E35" s="28">
        <v>2</v>
      </c>
      <c r="F35" s="32"/>
      <c r="G35" s="32"/>
      <c r="H35" s="32"/>
      <c r="I35" s="32"/>
      <c r="J35" s="32"/>
      <c r="K35" s="32"/>
      <c r="L35" s="32"/>
      <c r="M35" s="32"/>
      <c r="N35" s="32"/>
      <c r="O35" s="32"/>
      <c r="P35" s="32"/>
    </row>
    <row r="36" spans="1:16" ht="15.75">
      <c r="A36" s="94" t="s">
        <v>106</v>
      </c>
      <c r="B36" s="94" t="s">
        <v>206</v>
      </c>
      <c r="C36" s="29" t="s">
        <v>73</v>
      </c>
      <c r="D36" s="30" t="s">
        <v>68</v>
      </c>
      <c r="E36" s="28">
        <v>34</v>
      </c>
      <c r="F36" s="32"/>
      <c r="G36" s="32"/>
      <c r="H36" s="32"/>
      <c r="I36" s="32"/>
      <c r="J36" s="32"/>
      <c r="K36" s="32"/>
      <c r="L36" s="32"/>
      <c r="M36" s="32"/>
      <c r="N36" s="32"/>
      <c r="O36" s="32"/>
      <c r="P36" s="32"/>
    </row>
    <row r="37" spans="1:16" ht="15.75">
      <c r="A37" s="94" t="s">
        <v>209</v>
      </c>
      <c r="B37" s="94" t="s">
        <v>206</v>
      </c>
      <c r="C37" s="29" t="s">
        <v>74</v>
      </c>
      <c r="D37" s="30" t="s">
        <v>68</v>
      </c>
      <c r="E37" s="28">
        <v>34</v>
      </c>
      <c r="F37" s="32"/>
      <c r="G37" s="32"/>
      <c r="H37" s="32"/>
      <c r="I37" s="32"/>
      <c r="J37" s="32"/>
      <c r="K37" s="32"/>
      <c r="L37" s="32"/>
      <c r="M37" s="32"/>
      <c r="N37" s="32"/>
      <c r="O37" s="32"/>
      <c r="P37" s="32"/>
    </row>
    <row r="38" spans="1:16" ht="15.75">
      <c r="A38" s="94" t="s">
        <v>107</v>
      </c>
      <c r="B38" s="94" t="s">
        <v>206</v>
      </c>
      <c r="C38" s="29" t="s">
        <v>75</v>
      </c>
      <c r="D38" s="30" t="s">
        <v>68</v>
      </c>
      <c r="E38" s="28">
        <v>2</v>
      </c>
      <c r="F38" s="32"/>
      <c r="G38" s="32"/>
      <c r="H38" s="32"/>
      <c r="I38" s="32"/>
      <c r="J38" s="32"/>
      <c r="K38" s="32"/>
      <c r="L38" s="32"/>
      <c r="M38" s="32"/>
      <c r="N38" s="32"/>
      <c r="O38" s="32"/>
      <c r="P38" s="32"/>
    </row>
    <row r="39" spans="1:16" ht="31.5">
      <c r="A39" s="94" t="s">
        <v>108</v>
      </c>
      <c r="B39" s="94" t="s">
        <v>206</v>
      </c>
      <c r="C39" s="26" t="s">
        <v>76</v>
      </c>
      <c r="D39" s="30" t="s">
        <v>42</v>
      </c>
      <c r="E39" s="28">
        <v>36</v>
      </c>
      <c r="F39" s="32"/>
      <c r="G39" s="32"/>
      <c r="H39" s="32"/>
      <c r="I39" s="32"/>
      <c r="J39" s="32"/>
      <c r="K39" s="32"/>
      <c r="L39" s="32"/>
      <c r="M39" s="32"/>
      <c r="N39" s="32"/>
      <c r="O39" s="32"/>
      <c r="P39" s="32"/>
    </row>
    <row r="40" spans="1:16" ht="31.5">
      <c r="A40" s="94" t="s">
        <v>109</v>
      </c>
      <c r="B40" s="94" t="s">
        <v>206</v>
      </c>
      <c r="C40" s="26" t="s">
        <v>77</v>
      </c>
      <c r="D40" s="30" t="s">
        <v>42</v>
      </c>
      <c r="E40" s="28">
        <v>13</v>
      </c>
      <c r="F40" s="32"/>
      <c r="G40" s="32"/>
      <c r="H40" s="32"/>
      <c r="I40" s="32"/>
      <c r="J40" s="32"/>
      <c r="K40" s="32"/>
      <c r="L40" s="32"/>
      <c r="M40" s="32"/>
      <c r="N40" s="32"/>
      <c r="O40" s="32"/>
      <c r="P40" s="32"/>
    </row>
    <row r="41" spans="1:16" ht="31.5">
      <c r="A41" s="94" t="s">
        <v>110</v>
      </c>
      <c r="B41" s="94" t="s">
        <v>206</v>
      </c>
      <c r="C41" s="26" t="s">
        <v>78</v>
      </c>
      <c r="D41" s="30" t="s">
        <v>42</v>
      </c>
      <c r="E41" s="28">
        <v>21</v>
      </c>
      <c r="F41" s="32"/>
      <c r="G41" s="32"/>
      <c r="H41" s="32"/>
      <c r="I41" s="32"/>
      <c r="J41" s="32"/>
      <c r="K41" s="32"/>
      <c r="L41" s="32"/>
      <c r="M41" s="32"/>
      <c r="N41" s="32"/>
      <c r="O41" s="32"/>
      <c r="P41" s="32"/>
    </row>
    <row r="42" spans="1:16" ht="31.5">
      <c r="A42" s="94" t="s">
        <v>111</v>
      </c>
      <c r="B42" s="94" t="s">
        <v>206</v>
      </c>
      <c r="C42" s="26" t="s">
        <v>79</v>
      </c>
      <c r="D42" s="30" t="s">
        <v>42</v>
      </c>
      <c r="E42" s="28">
        <v>34</v>
      </c>
      <c r="F42" s="32"/>
      <c r="G42" s="32"/>
      <c r="H42" s="32"/>
      <c r="I42" s="32"/>
      <c r="J42" s="32"/>
      <c r="K42" s="32"/>
      <c r="L42" s="32"/>
      <c r="M42" s="32"/>
      <c r="N42" s="32"/>
      <c r="O42" s="32"/>
      <c r="P42" s="32"/>
    </row>
    <row r="43" spans="1:16" ht="31.5">
      <c r="A43" s="94" t="s">
        <v>208</v>
      </c>
      <c r="B43" s="94" t="s">
        <v>206</v>
      </c>
      <c r="C43" s="26" t="s">
        <v>80</v>
      </c>
      <c r="D43" s="30" t="s">
        <v>42</v>
      </c>
      <c r="E43" s="28">
        <v>43</v>
      </c>
      <c r="F43" s="32"/>
      <c r="G43" s="32"/>
      <c r="H43" s="32"/>
      <c r="I43" s="32"/>
      <c r="J43" s="32"/>
      <c r="K43" s="32"/>
      <c r="L43" s="32"/>
      <c r="M43" s="32"/>
      <c r="N43" s="32"/>
      <c r="O43" s="32"/>
      <c r="P43" s="32"/>
    </row>
    <row r="44" spans="1:16" ht="15.75">
      <c r="A44" s="94" t="s">
        <v>112</v>
      </c>
      <c r="B44" s="94" t="s">
        <v>206</v>
      </c>
      <c r="C44" s="26" t="s">
        <v>81</v>
      </c>
      <c r="D44" s="30" t="s">
        <v>82</v>
      </c>
      <c r="E44" s="28">
        <v>1</v>
      </c>
      <c r="F44" s="32"/>
      <c r="G44" s="32"/>
      <c r="H44" s="32"/>
      <c r="I44" s="32"/>
      <c r="J44" s="32"/>
      <c r="K44" s="32"/>
      <c r="L44" s="32"/>
      <c r="M44" s="32"/>
      <c r="N44" s="32"/>
      <c r="O44" s="32"/>
      <c r="P44" s="32"/>
    </row>
    <row r="45" spans="1:16" ht="15.75">
      <c r="A45" s="94" t="s">
        <v>210</v>
      </c>
      <c r="B45" s="94" t="s">
        <v>206</v>
      </c>
      <c r="C45" s="71" t="s">
        <v>83</v>
      </c>
      <c r="D45" s="30" t="s">
        <v>82</v>
      </c>
      <c r="E45" s="28">
        <v>1</v>
      </c>
      <c r="F45" s="32"/>
      <c r="G45" s="32"/>
      <c r="H45" s="32"/>
      <c r="I45" s="32"/>
      <c r="J45" s="32"/>
      <c r="K45" s="32"/>
      <c r="L45" s="32"/>
      <c r="M45" s="32"/>
      <c r="N45" s="32"/>
      <c r="O45" s="32"/>
      <c r="P45" s="32"/>
    </row>
    <row r="46" spans="1:16" ht="15.75">
      <c r="A46" s="186" t="s">
        <v>11</v>
      </c>
      <c r="B46" s="187"/>
      <c r="C46" s="187"/>
      <c r="D46" s="72"/>
      <c r="E46" s="72"/>
      <c r="F46" s="17"/>
      <c r="G46" s="17"/>
      <c r="H46" s="17"/>
      <c r="I46" s="17"/>
      <c r="J46" s="17"/>
      <c r="K46" s="17"/>
      <c r="L46" s="17"/>
      <c r="M46" s="8"/>
      <c r="N46" s="17"/>
      <c r="O46" s="17"/>
      <c r="P46" s="17"/>
    </row>
    <row r="47" spans="1:16" ht="15.75" customHeight="1">
      <c r="A47" s="192" t="s">
        <v>136</v>
      </c>
      <c r="B47" s="193"/>
      <c r="C47" s="193"/>
      <c r="D47" s="193"/>
      <c r="E47" s="193"/>
      <c r="F47" s="193"/>
      <c r="G47" s="193"/>
      <c r="H47" s="193"/>
      <c r="I47" s="193"/>
      <c r="J47" s="193"/>
      <c r="K47" s="194"/>
      <c r="L47" s="43"/>
      <c r="M47" s="43"/>
      <c r="N47" s="43"/>
      <c r="O47" s="43"/>
      <c r="P47" s="44"/>
    </row>
    <row r="48" spans="1:16" ht="15.75">
      <c r="A48" s="188" t="s">
        <v>115</v>
      </c>
      <c r="B48" s="189"/>
      <c r="C48" s="189"/>
      <c r="D48" s="189"/>
      <c r="E48" s="189"/>
      <c r="F48" s="189"/>
      <c r="G48" s="189"/>
      <c r="H48" s="189"/>
      <c r="I48" s="189"/>
      <c r="J48" s="189"/>
      <c r="K48" s="190"/>
      <c r="L48" s="17"/>
      <c r="M48" s="8"/>
      <c r="N48" s="17"/>
      <c r="O48" s="17"/>
      <c r="P48" s="17"/>
    </row>
    <row r="49" spans="1:16" ht="15.75">
      <c r="A49" s="39"/>
      <c r="B49" s="40"/>
      <c r="F49" s="41"/>
      <c r="G49" s="41"/>
      <c r="H49" s="41"/>
      <c r="I49" s="41"/>
      <c r="J49" s="41"/>
      <c r="K49" s="41"/>
      <c r="L49" s="41"/>
      <c r="M49" s="42"/>
      <c r="N49" s="41"/>
      <c r="O49" s="41"/>
      <c r="P49" s="41"/>
    </row>
    <row r="50" spans="1:16" ht="15.75">
      <c r="A50" s="39"/>
      <c r="B50" s="40"/>
      <c r="F50" s="41"/>
      <c r="G50" s="41"/>
      <c r="H50" s="41"/>
      <c r="I50" s="41"/>
      <c r="J50" s="41"/>
      <c r="K50" s="41"/>
      <c r="L50" s="41"/>
      <c r="M50" s="42"/>
      <c r="N50" s="45" t="s">
        <v>11</v>
      </c>
      <c r="O50" s="191"/>
      <c r="P50" s="191"/>
    </row>
    <row r="51" spans="1:16" ht="15.75">
      <c r="A51" s="33"/>
      <c r="B51" s="23"/>
      <c r="C51" s="34"/>
      <c r="D51" s="35"/>
      <c r="E51" s="36"/>
      <c r="F51" s="23"/>
      <c r="G51" s="23"/>
      <c r="H51" s="23"/>
      <c r="I51" s="23"/>
      <c r="J51" s="23"/>
      <c r="K51" s="23"/>
      <c r="L51" s="23"/>
      <c r="M51" s="23"/>
      <c r="N51" s="23"/>
      <c r="O51" s="23"/>
      <c r="P51" s="23"/>
    </row>
    <row r="52" spans="1:7" ht="15.75" customHeight="1">
      <c r="A52" s="55" t="s">
        <v>131</v>
      </c>
      <c r="B52" s="56"/>
      <c r="C52" s="57"/>
      <c r="D52" s="57"/>
      <c r="E52" s="57"/>
      <c r="F52" s="57"/>
      <c r="G52" s="57"/>
    </row>
    <row r="53" spans="1:7" ht="15.75" customHeight="1">
      <c r="A53" s="55"/>
      <c r="B53" s="56"/>
      <c r="C53" s="60" t="s">
        <v>12</v>
      </c>
      <c r="D53" s="55"/>
      <c r="E53" s="55"/>
      <c r="F53" s="58"/>
      <c r="G53" s="58"/>
    </row>
    <row r="54" spans="1:7" ht="15.75">
      <c r="A54" s="53"/>
      <c r="B54" s="56"/>
      <c r="C54" s="53"/>
      <c r="D54" s="55"/>
      <c r="E54" s="55"/>
      <c r="F54" s="58"/>
      <c r="G54" s="58"/>
    </row>
    <row r="55" spans="1:7" ht="15.75" customHeight="1">
      <c r="A55" s="55" t="s">
        <v>132</v>
      </c>
      <c r="B55" s="55"/>
      <c r="C55" s="59"/>
      <c r="D55" s="59"/>
      <c r="E55" s="59"/>
      <c r="F55" s="59"/>
      <c r="G55" s="59"/>
    </row>
    <row r="56" spans="1:7" ht="15.75" customHeight="1">
      <c r="A56" s="55"/>
      <c r="B56" s="55"/>
      <c r="C56" s="60" t="s">
        <v>12</v>
      </c>
      <c r="D56" s="55"/>
      <c r="E56" s="55"/>
      <c r="F56" s="58"/>
      <c r="G56" s="58"/>
    </row>
    <row r="57" spans="1:7" ht="15.75">
      <c r="A57" s="55"/>
      <c r="B57" s="55"/>
      <c r="C57" s="60"/>
      <c r="D57" s="55"/>
      <c r="E57" s="55"/>
      <c r="F57" s="58"/>
      <c r="G57" s="58"/>
    </row>
    <row r="58" spans="1:7" ht="15" customHeight="1">
      <c r="A58" s="55" t="s">
        <v>13</v>
      </c>
      <c r="B58" s="54"/>
      <c r="C58" s="70"/>
      <c r="D58" s="55"/>
      <c r="E58" s="55"/>
      <c r="F58" s="55"/>
      <c r="G58" s="55"/>
    </row>
    <row r="59" spans="1:2" ht="15">
      <c r="A59" s="11"/>
      <c r="B59" s="14"/>
    </row>
  </sheetData>
  <sheetProtection/>
  <mergeCells count="20">
    <mergeCell ref="A48:K48"/>
    <mergeCell ref="O50:P50"/>
    <mergeCell ref="A4:J4"/>
    <mergeCell ref="A5:N5"/>
    <mergeCell ref="A6:J6"/>
    <mergeCell ref="L12:P12"/>
    <mergeCell ref="K9:P9"/>
    <mergeCell ref="J10:P10"/>
    <mergeCell ref="A12:A13"/>
    <mergeCell ref="B12:B13"/>
    <mergeCell ref="C12:C13"/>
    <mergeCell ref="D12:D13"/>
    <mergeCell ref="E12:E13"/>
    <mergeCell ref="F12:K12"/>
    <mergeCell ref="F1:J1"/>
    <mergeCell ref="F2:J2"/>
    <mergeCell ref="A9:H9"/>
    <mergeCell ref="A46:C46"/>
    <mergeCell ref="A47:K47"/>
    <mergeCell ref="A7:P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Lietotajs</dc:creator>
  <cp:keywords/>
  <dc:description/>
  <cp:lastModifiedBy>Signe</cp:lastModifiedBy>
  <cp:lastPrinted>2017-02-09T09:08:12Z</cp:lastPrinted>
  <dcterms:created xsi:type="dcterms:W3CDTF">2017-01-29T13:50:47Z</dcterms:created>
  <dcterms:modified xsi:type="dcterms:W3CDTF">2017-02-10T12:50:25Z</dcterms:modified>
  <cp:category/>
  <cp:version/>
  <cp:contentType/>
  <cp:contentStatus/>
</cp:coreProperties>
</file>