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810" windowWidth="17235" windowHeight="5040" tabRatio="662" activeTab="8"/>
  </bookViews>
  <sheets>
    <sheet name="Koptāme" sheetId="1" r:id="rId1"/>
    <sheet name="Kopsav siltināšanai" sheetId="2" r:id="rId2"/>
    <sheet name="Fasādes ren" sheetId="3" r:id="rId3"/>
    <sheet name="Apkure" sheetId="4" r:id="rId4"/>
    <sheet name="Vedin" sheetId="5" r:id="rId5"/>
    <sheet name="Kopsav iekšdarbi" sheetId="6" r:id="rId6"/>
    <sheet name="Telpu ren" sheetId="7" r:id="rId7"/>
    <sheet name="UK" sheetId="8" r:id="rId8"/>
    <sheet name="EL" sheetId="9" r:id="rId9"/>
  </sheets>
  <externalReferences>
    <externalReference r:id="rId12"/>
  </externalReferences>
  <definedNames>
    <definedName name="_xlnm.Print_Titles" localSheetId="3">'Apkure'!$12:$14</definedName>
    <definedName name="_xlnm.Print_Titles" localSheetId="8">'EL'!$14:$16</definedName>
    <definedName name="_xlnm.Print_Titles" localSheetId="2">'Fasādes ren'!$12:$14</definedName>
    <definedName name="_xlnm.Print_Titles" localSheetId="6">'Telpu ren'!$14:$16</definedName>
    <definedName name="_xlnm.Print_Titles" localSheetId="7">'UK'!$14:$16</definedName>
    <definedName name="_xlnm.Print_Titles" localSheetId="4">'Vedin'!$13:$15</definedName>
  </definedNames>
  <calcPr fullCalcOnLoad="1"/>
</workbook>
</file>

<file path=xl/sharedStrings.xml><?xml version="1.0" encoding="utf-8"?>
<sst xmlns="http://schemas.openxmlformats.org/spreadsheetml/2006/main" count="1408" uniqueCount="701">
  <si>
    <t>3.54</t>
  </si>
  <si>
    <t>3.55</t>
  </si>
  <si>
    <t>3.56</t>
  </si>
  <si>
    <t>3.57</t>
  </si>
  <si>
    <t>3.58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</si>
  <si>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</si>
  <si>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</si>
  <si>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</si>
  <si>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</si>
  <si>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</si>
  <si>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</si>
  <si>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</si>
  <si>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</si>
  <si>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</si>
  <si>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</si>
  <si>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</si>
  <si>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</si>
  <si>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</si>
  <si>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</si>
  <si>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</si>
  <si>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</si>
  <si>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</si>
  <si>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</si>
  <si>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</si>
  <si>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</si>
  <si>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</si>
  <si>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</si>
  <si>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</si>
  <si>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</si>
  <si>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</si>
  <si>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r>
      <t>PVC kanalizācijas T gabals D110/110-45</t>
    </r>
    <r>
      <rPr>
        <i/>
        <vertAlign val="superscript"/>
        <sz val="11"/>
        <color indexed="8"/>
        <rFont val="Calibri"/>
        <family val="2"/>
      </rPr>
      <t>0</t>
    </r>
    <r>
      <rPr>
        <i/>
        <sz val="11"/>
        <color indexed="8"/>
        <rFont val="Calibri"/>
        <family val="2"/>
      </rPr>
      <t xml:space="preserve"> </t>
    </r>
  </si>
  <si>
    <r>
      <t>PVC kanalizācijas T gabals D110/50-45</t>
    </r>
    <r>
      <rPr>
        <i/>
        <vertAlign val="superscript"/>
        <sz val="11"/>
        <color indexed="8"/>
        <rFont val="Calibri"/>
        <family val="2"/>
      </rPr>
      <t>0</t>
    </r>
    <r>
      <rPr>
        <i/>
        <sz val="10"/>
        <rFont val="Arial"/>
        <family val="2"/>
      </rPr>
      <t xml:space="preserve"> </t>
    </r>
  </si>
  <si>
    <r>
      <t>PVC kanalizācijas T gabals D50/50-45</t>
    </r>
    <r>
      <rPr>
        <i/>
        <vertAlign val="superscript"/>
        <sz val="11"/>
        <color indexed="8"/>
        <rFont val="Calibri"/>
        <family val="2"/>
      </rPr>
      <t>0</t>
    </r>
    <r>
      <rPr>
        <i/>
        <sz val="10"/>
        <rFont val="Arial"/>
        <family val="2"/>
      </rPr>
      <t xml:space="preserve"> </t>
    </r>
  </si>
  <si>
    <r>
      <t>PVC kanalizācijas K gabals D110/110-45</t>
    </r>
    <r>
      <rPr>
        <i/>
        <vertAlign val="superscript"/>
        <sz val="11"/>
        <color indexed="8"/>
        <rFont val="Calibri"/>
        <family val="2"/>
      </rPr>
      <t>0</t>
    </r>
    <r>
      <rPr>
        <i/>
        <sz val="11"/>
        <color indexed="8"/>
        <rFont val="Calibri"/>
        <family val="2"/>
      </rPr>
      <t xml:space="preserve"> </t>
    </r>
  </si>
  <si>
    <r>
      <t>PVC kanalizācijas likums D110/45</t>
    </r>
    <r>
      <rPr>
        <i/>
        <vertAlign val="superscript"/>
        <sz val="11"/>
        <color indexed="8"/>
        <rFont val="Calibri"/>
        <family val="2"/>
      </rPr>
      <t>0</t>
    </r>
    <r>
      <rPr>
        <i/>
        <sz val="10"/>
        <rFont val="Arial"/>
        <family val="2"/>
      </rPr>
      <t xml:space="preserve"> </t>
    </r>
  </si>
  <si>
    <r>
      <t>PVC kanalizācijas likums D50/45</t>
    </r>
    <r>
      <rPr>
        <i/>
        <vertAlign val="superscript"/>
        <sz val="11"/>
        <color indexed="8"/>
        <rFont val="Calibri"/>
        <family val="2"/>
      </rPr>
      <t>0</t>
    </r>
    <r>
      <rPr>
        <i/>
        <sz val="10"/>
        <rFont val="Arial"/>
        <family val="2"/>
      </rPr>
      <t xml:space="preserve"> </t>
    </r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</si>
  <si>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</si>
  <si>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</si>
  <si>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</si>
  <si>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</si>
  <si>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</si>
  <si>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</si>
  <si>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</si>
  <si>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</si>
  <si>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</si>
  <si>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</si>
  <si>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</si>
  <si>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</si>
  <si>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Putupolistirola EPS150, b100mm ieklāšana pagrīdē (telpas Nr. 1, 1*)</t>
  </si>
  <si>
    <t>OSB loksnes b15mm ieklāšana (telpas Nr. 8, 9, 10, 11, 12)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</si>
  <si>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</si>
  <si>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</si>
  <si>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</si>
  <si>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</si>
  <si>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</si>
  <si>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</si>
  <si>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</si>
  <si>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</si>
  <si>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</si>
  <si>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</si>
  <si>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</si>
  <si>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</si>
  <si>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Fajansa klozetpoda ar skalojamo kasti, uzstādīšana, stiprinot pie gridas ar dibeļskrūvēm, pievienojot kanalizācijai</t>
  </si>
  <si>
    <t>Fajansa izlietnes 65 cm cilvekiem ar ipašām vajadzibam, ar sifonu, uzstādīšana, stiprinot pie sienas, pievienojot kanalizācijai</t>
  </si>
  <si>
    <t>Fajansa izlietnes roku balsta cilvekiem ar ipašām vajadzibām,uzstādīšana, stiprinot pie sienas</t>
  </si>
  <si>
    <t>Fajansa klozetpoda ar skalojamo kasti cilvekiem ar ipašām vajadzibām, uzstādīšana, stiprinot pie gridas ar dibeļskrūvēm, pievienojot kanalizācijai</t>
  </si>
  <si>
    <t>Klozetpoda roku balsta cilvekiem ar ipašām vajadzibām,uzstādīšana, stiprinot pie sienas</t>
  </si>
  <si>
    <t>Vēsturiskā cokola izvirzījuma, "leciena" saglabšāna - cokola siltināšana ar +b-50mm  ekstrudētoto putupolistirolu EPS-150, uz līmēšanas javas, stiprināms ar dībeļiem (160g/m2, stiprība uz pārraušanu 2000 N/50mm) - cokola zonā un 60 cm dziļumā zem zemes</t>
  </si>
  <si>
    <t xml:space="preserve">Cokola apmetums ar armēšanas javu uz stiklašķiedras sieta 160g/m² </t>
  </si>
  <si>
    <t>Cokola apmetums ar gatavo, tonēto akrila apmetumu 1,5mm uz zemapmetuma grunts</t>
  </si>
  <si>
    <r>
      <t>Pagraba griestu k-cijas siltināšana ar akmens vates lamellām</t>
    </r>
    <r>
      <rPr>
        <sz val="10"/>
        <rFont val="Arial Baltic"/>
        <family val="0"/>
      </rPr>
      <t xml:space="preserve"> CGL 20cy </t>
    </r>
    <r>
      <rPr>
        <sz val="10"/>
        <rFont val="Arial Baltic"/>
        <family val="2"/>
      </rPr>
      <t>(λ=0,036W/mK), b-100mm uz līmēšanas javas</t>
    </r>
  </si>
  <si>
    <r>
      <t xml:space="preserve">Horizontālā fasādes dalījuma izvirzījuma "pieaudzējums" ar  200 betona elementu remonta javu, </t>
    </r>
    <r>
      <rPr>
        <i/>
        <sz val="10"/>
        <rFont val="Arial Baltic"/>
        <family val="0"/>
      </rPr>
      <t>pieaudzēšana veicama esošā elementa platumā uz āru</t>
    </r>
    <r>
      <rPr>
        <sz val="10"/>
        <rFont val="Arial Baltic"/>
        <family val="2"/>
      </rPr>
      <t>, ieskaitot stiprinājuma dībeļus</t>
    </r>
  </si>
  <si>
    <r>
      <t>Fasādes siltināšana (līdz H=3.60 m) ar akmens vati FAS 4 (</t>
    </r>
    <r>
      <rPr>
        <sz val="10"/>
        <rFont val="Arial"/>
        <family val="2"/>
      </rPr>
      <t>λ</t>
    </r>
    <r>
      <rPr>
        <sz val="9.3"/>
        <rFont val="Arial Baltic"/>
        <family val="2"/>
      </rPr>
      <t>=0,038W/mK)</t>
    </r>
    <r>
      <rPr>
        <sz val="10"/>
        <rFont val="Arial Baltic"/>
        <family val="2"/>
      </rPr>
      <t>, b-100+50mm uz līmēšanas javas un stiprināma ar dībeļiem (160g/m2, stiprība uz pārraušanu 2000 N/50mm)</t>
    </r>
  </si>
  <si>
    <t>Ailu izvirzījumu veidošana ap 1. un 2. stāva logu un durvju ailēm ar akmens vati FAB3 b=20 mm, ieskaitot līmēšanas javu un stiprinājuma ar dībeļus</t>
  </si>
  <si>
    <t xml:space="preserve">ACO kājslauķa ar gumijas virsmu 1000x500 uzstādīšana (4gb.) </t>
  </si>
  <si>
    <r>
      <t xml:space="preserve">Pilastra bāzes izvirzījuma "pieaudzējums" ar  200 betona elementu remonta javu, </t>
    </r>
    <r>
      <rPr>
        <i/>
        <sz val="10"/>
        <rFont val="Arial Baltic"/>
        <family val="0"/>
      </rPr>
      <t>pieaudzēšana veicama esošā elementa platumā uz āru</t>
    </r>
    <r>
      <rPr>
        <sz val="10"/>
        <rFont val="Arial Baltic"/>
        <family val="2"/>
      </rPr>
      <t>, ieskaitot stiprinājuma dībeļus</t>
    </r>
  </si>
  <si>
    <t xml:space="preserve">Cokola siltināšana ar ekstrudētoto putupolistirolu EPS-150, b-100mm uz līmēšanas javas, stiprināms ar dībeļiem (160g/m2, stiprība uz pārraušanu 2000 N/50mm) </t>
  </si>
  <si>
    <t>Fasādes apmetums ar minerālo dekoratīvo apmetumu SBP 2mm pa zemapmetuma grunti</t>
  </si>
  <si>
    <t>Fasādes un ailu malu gruntējums ar FNg un krāsojums 2 reizes ar ūdens dispersijas silikona emulsijas krāsa betona un apmetuma fasādēm</t>
  </si>
  <si>
    <t xml:space="preserve">Skārda elementa montāža ēkas sānu fasādē virs horizontālā fasādes dalījuma, izvirzījuma (b-300mm), ieskaitot siltināšanu ar akmens vati FAS 3 (λ=0,037W/mK), b-80mm pa līmēšana javu </t>
  </si>
  <si>
    <r>
      <t>Divcauruļu sniega barjeru uzstādīšanas uz jumta virs ieejām sānu fasādēs, ieskaitot stiprinājumus un papildelementus, uzstādīšana 2 rindās, L</t>
    </r>
    <r>
      <rPr>
        <vertAlign val="subscript"/>
        <sz val="10"/>
        <rFont val="Arial Baltic"/>
        <family val="0"/>
      </rPr>
      <t>kopējais</t>
    </r>
    <r>
      <rPr>
        <sz val="10"/>
        <rFont val="Arial Baltic"/>
        <family val="2"/>
      </rPr>
      <t>=36.0 m</t>
    </r>
  </si>
  <si>
    <r>
      <t xml:space="preserve">Apgaismes elementu uzstādīšana fasādē pie ieejām, elements - </t>
    </r>
    <r>
      <rPr>
        <i/>
        <sz val="10"/>
        <rFont val="Arial"/>
        <family val="2"/>
      </rPr>
      <t>LAMPA 240MM 2X40W E27 Jauda: 2x40W. Cokols: E27. Spriegums: 230V. Materiāls: alumīnijs, stikls. Aizsardzības klase IP44.</t>
    </r>
  </si>
  <si>
    <t>Tērauda radiators ar cauruļvadu sānu pievienojumu, komplektā ar atgaisotāju, korķi un stiprinājuma kronšteiniem 228W, CV 11-300-500</t>
  </si>
  <si>
    <t>Radiatora termoregulators  RTD 3640-15 (regulators ar T-stat. ventīli)</t>
  </si>
  <si>
    <t>Cauruļvadu siltumizolācija ar elastīgu izolācijas materiālu DN20x13mm</t>
  </si>
  <si>
    <t>Cauruļvadu siltumizolācija ar elastīgu izolācijas materiālu DN25x13mm</t>
  </si>
  <si>
    <t>Cauruļvadu siltumizolācija ar elastīgu izolācijas materiālu DN28x13mm</t>
  </si>
  <si>
    <t>Izplešanās trauks  SD8.3,diskveida, piekarams, V=8L, 3bar.</t>
  </si>
  <si>
    <t>Akmens vates cauruļvadu siltumizolācija čaula ar foliju DN15x40</t>
  </si>
  <si>
    <t>l.</t>
  </si>
  <si>
    <t xml:space="preserve">Pieplūdes-nosūces gaisa apstrādes iekārtas   tips BS-1(25)  ar rotējošo siltummaiņu, ūdens sildītāju, ventilatoriem, gaisa filtriem, aizvariem, elastīgajam savienojumiem, frekvenča pārveidotāju,  automātikas bloku un vadības paneli , komplektā: </t>
  </si>
  <si>
    <t>Pretsvīšanas izolācija akmens vates lamellas pārklājs AluCoat b=50mm</t>
  </si>
  <si>
    <t>Cauruļvadu siltumizolācija  AluCoat T  DN 20x40mm</t>
  </si>
  <si>
    <t>balansēšanas vārsts 10/09</t>
  </si>
  <si>
    <t>Kondicionēšanas iekārtas Kondicionētājs UV60/NLD, atv.jauda 15,7kW, komplekta ar ārēju bloku LG UU60W/E3D izbūve</t>
  </si>
  <si>
    <t>Sienas apakšējas daļas apšuvums ar ūdens izturīgu paneli pa karkasu h-2,00m (telpas Nr. 1*, 2, 3, 4, 5, 6, 7)</t>
  </si>
  <si>
    <t>Piekāro moduļgriestu "Tile" montāža metāla profilos (telpas Nr. 2, 3, 4, 5, 8, 9, 10, 11, 12)</t>
  </si>
  <si>
    <t>Piekārto moduļgriestu "Plaza globe" montāža metāla profilos (telpa Nr. 1)</t>
  </si>
  <si>
    <t>Gaismeklis crest 2 pie griestiem ar spuldzi R7s 100W 230V  IP 20</t>
  </si>
  <si>
    <t>Gaismeklis downlight ar spuldzēm 2x26W 230V  IP 44</t>
  </si>
  <si>
    <t>Uzņēmējs:</t>
  </si>
  <si>
    <t>Tāmes kopējās izmaksas:</t>
  </si>
  <si>
    <r>
      <t xml:space="preserve">Būves nosaukums: </t>
    </r>
    <r>
      <rPr>
        <sz val="10"/>
        <rFont val="Arial"/>
        <family val="2"/>
      </rPr>
      <t>“Dzelzavas pagasta kultūras nama telpu, fasādes un iekšējo inženiertīklu vienkāršota renovācija”</t>
    </r>
  </si>
  <si>
    <r>
      <t>Objekta nosaukums:</t>
    </r>
    <r>
      <rPr>
        <sz val="10"/>
        <rFont val="Arial"/>
        <family val="2"/>
      </rPr>
      <t xml:space="preserve"> “Dzelzavas pagasta kultūras nama telpu, fasādes un iekšējo inženiertīklu vienkāršota renovācija”</t>
    </r>
  </si>
  <si>
    <r>
      <t>Objekta nosaukums:</t>
    </r>
    <r>
      <rPr>
        <sz val="10"/>
        <rFont val="Arial"/>
        <family val="2"/>
      </rPr>
      <t xml:space="preserve"> "“Dzelzavas pagasta kultūras nama telpu, fasādes un iekšējo inženiertīklu vienkāršota renovācija” Siltināšanas darbi"</t>
    </r>
  </si>
  <si>
    <t>(darba veids vai konstruktīva elementa nosaukums)</t>
  </si>
  <si>
    <t>Virsizdevumi (___%)</t>
  </si>
  <si>
    <t>t.sk.darba aizsardzība</t>
  </si>
  <si>
    <t>Peļņa (___%)</t>
  </si>
  <si>
    <t>Summa kopā:</t>
  </si>
  <si>
    <r>
      <t xml:space="preserve">"“Dzelzavas pagasta kultūras nama telpu, fasādes un iekšējo inženiertīklu vienkāršota renovācija” </t>
    </r>
    <r>
      <rPr>
        <b/>
        <sz val="14"/>
        <rFont val="Arial"/>
        <family val="2"/>
      </rPr>
      <t>Siltināšanas darbi"</t>
    </r>
    <r>
      <rPr>
        <sz val="14"/>
        <rFont val="Arial"/>
        <family val="2"/>
      </rPr>
      <t>"</t>
    </r>
  </si>
  <si>
    <t>Siltināšanas darbi</t>
  </si>
  <si>
    <r>
      <t xml:space="preserve">"“Dzelzavas pagasta kultūras nama telpu, fasādes un iekšējo inženiertīklu vienkāršota renovācija” </t>
    </r>
    <r>
      <rPr>
        <b/>
        <sz val="14"/>
        <rFont val="Arial"/>
        <family val="2"/>
      </rPr>
      <t>Iekšdarbi"</t>
    </r>
    <r>
      <rPr>
        <sz val="14"/>
        <rFont val="Arial"/>
        <family val="2"/>
      </rPr>
      <t>"</t>
    </r>
  </si>
  <si>
    <r>
      <t>Objekta nosaukums:</t>
    </r>
    <r>
      <rPr>
        <sz val="10"/>
        <rFont val="Arial"/>
        <family val="2"/>
      </rPr>
      <t xml:space="preserve"> "“Dzelzavas pagasta kultūras nama telpu, fasādes un iekšējo inženiertīklu vienkāršota renovācija” Iekšdarbi"</t>
    </r>
  </si>
  <si>
    <t>Iekšdarbi</t>
  </si>
  <si>
    <r>
      <t>Pasūtītājs:</t>
    </r>
    <r>
      <rPr>
        <sz val="10"/>
        <rFont val="Arial"/>
        <family val="2"/>
      </rPr>
      <t xml:space="preserve"> Madonas novada pašvaldība</t>
    </r>
  </si>
  <si>
    <r>
      <t>Objekta adrese:</t>
    </r>
    <r>
      <rPr>
        <sz val="10"/>
        <rFont val="Arial"/>
        <family val="2"/>
      </rPr>
      <t xml:space="preserve"> Dzelzavas pagasta kultūras nams, Dzelzava, Dzelzavas pagasts, Madonas novads</t>
    </r>
  </si>
  <si>
    <r>
      <t xml:space="preserve"> "“Dzelzavas pagasta kultūras nama telpu, fasādes un iekšējo inženiertīklu vienkāršota renovācija” </t>
    </r>
    <r>
      <rPr>
        <b/>
        <sz val="10"/>
        <rFont val="Arial"/>
        <family val="2"/>
      </rPr>
      <t>Siltināšanas</t>
    </r>
    <r>
      <rPr>
        <sz val="10"/>
        <rFont val="Arial"/>
        <family val="2"/>
      </rPr>
      <t xml:space="preserve"> darbi"</t>
    </r>
  </si>
  <si>
    <r>
      <t xml:space="preserve"> "“Dzelzavas pagasta kultūras nama telpu, fasādes un iekšējo inženiertīklu vienkāršota renovācija” </t>
    </r>
    <r>
      <rPr>
        <b/>
        <sz val="10"/>
        <rFont val="Arial"/>
        <family val="2"/>
      </rPr>
      <t>Iekšdarbi</t>
    </r>
    <r>
      <rPr>
        <sz val="10"/>
        <rFont val="Arial"/>
        <family val="2"/>
      </rPr>
      <t>"</t>
    </r>
  </si>
  <si>
    <t>Fajansa izlietnes maisitāja, sviras, ar pievadcaurulēm, uzstādīšana, pievienojot ūdensvadam</t>
  </si>
  <si>
    <t>Pisuāra krāna montāža</t>
  </si>
  <si>
    <t>Gružu filtra Dn15 montāža</t>
  </si>
  <si>
    <t>Pretvārsta Dn 15 montāža</t>
  </si>
  <si>
    <t>Elektriskā ūdens sildītāja v=15 l, montāža pie sienas, pievienošana ūdensvadam</t>
  </si>
  <si>
    <t>Pieslēgventiļu ar rozeti montāža pie sienas</t>
  </si>
  <si>
    <t>Montāžas caurumu izveide, aizdarīšana sienās, iebūvējot aizsargčaulu</t>
  </si>
  <si>
    <t>viet</t>
  </si>
  <si>
    <t>Pieslēgšanās esošajam ūdensvadam</t>
  </si>
  <si>
    <t>Izbūvētā ūdensvada sistēmas skalošana, hidrauliskā pārbaude</t>
  </si>
  <si>
    <t>Montāžas palīgmateriāli</t>
  </si>
  <si>
    <t>Iekšējā kanalizācija</t>
  </si>
  <si>
    <t xml:space="preserve">PVC D110 T4 kanalizācijas cauruļu, ar formdaļam, iebūve ēkā,  stiprinot ar montažas skavām pie sienām </t>
  </si>
  <si>
    <t>PVC D50 T4 kanalizācijas cauruļu, ar formdaļam, iebūve ēkā,  stiprinot ar montažas skavām pie sienām</t>
  </si>
  <si>
    <t>PVC D110/D50 T4 kanalizācijas cauruļu formdaļu montāža uz caurulēm:</t>
  </si>
  <si>
    <t xml:space="preserve"> </t>
  </si>
  <si>
    <t>PVC pāreja D110/50</t>
  </si>
  <si>
    <t>Tīrīšanas vietas montāža D110</t>
  </si>
  <si>
    <t>Tīrīšanas vietas montāža D50</t>
  </si>
  <si>
    <t>PVC kanalizācijas aizbīdņa D110 montāža</t>
  </si>
  <si>
    <t>PVC kanalizācijas aizbīdņa D50 montāža</t>
  </si>
  <si>
    <t>Revīzijas D110 uzstādīšana stāvadā</t>
  </si>
  <si>
    <t>Fajansa izlietnes 50 cm, ar sifonu, uzstādišana, stiprinot pie sienas, pievienojot kanalizācijai</t>
  </si>
  <si>
    <t>Pisuārs, ar sifonu</t>
  </si>
  <si>
    <t>K1 ventilāc. jumta izvada montāža</t>
  </si>
  <si>
    <t>Pieslēgšanās esošai kanalizācijas savācējtvertnei</t>
  </si>
  <si>
    <t>Montāžas caurumu izveide, aizdarīšana pārsegumā</t>
  </si>
  <si>
    <t>Aizsargčaula D110</t>
  </si>
  <si>
    <t>Aizsargčaula D50</t>
  </si>
  <si>
    <t>Nozarkārbas zem apm.68mm</t>
  </si>
  <si>
    <t>Nozarkārbas zem apm.68mm divvietīga</t>
  </si>
  <si>
    <t>Rievu frēzēšana aizdarināšana</t>
  </si>
  <si>
    <t>Kabeļu stiprinājumi</t>
  </si>
  <si>
    <t>Lokāla tāme Nr. 6</t>
  </si>
  <si>
    <t>Lokālā tāme Nr.5</t>
  </si>
  <si>
    <t>Iekšējais ūdensvads un kanalizācija</t>
  </si>
  <si>
    <t>Nr.p.k.</t>
  </si>
  <si>
    <t>Darba nosaukums</t>
  </si>
  <si>
    <t>Mērvienība</t>
  </si>
  <si>
    <t>Daudzums</t>
  </si>
  <si>
    <t>gab</t>
  </si>
  <si>
    <t>Daba veids vai konstruktīvā elementa nosaukums</t>
  </si>
  <si>
    <t>Elektroinstalācijas izbūve</t>
  </si>
  <si>
    <t>obj.</t>
  </si>
  <si>
    <t>m</t>
  </si>
  <si>
    <t>Objekta lielformāta informatīvais stends</t>
  </si>
  <si>
    <t>Biotualetes piegāde, īre</t>
  </si>
  <si>
    <t>Dzīvojamā moduļa piegāde, īre</t>
  </si>
  <si>
    <t>Instrumentu moduļa piegāde, īre</t>
  </si>
  <si>
    <t>Pagaidu elektropieslēgums</t>
  </si>
  <si>
    <t>Pagaidu ūdensapgāde</t>
  </si>
  <si>
    <t>1.1</t>
  </si>
  <si>
    <t>1</t>
  </si>
  <si>
    <t>1.2</t>
  </si>
  <si>
    <t>1.3</t>
  </si>
  <si>
    <t>1.4</t>
  </si>
  <si>
    <t>1.5</t>
  </si>
  <si>
    <t>1.6</t>
  </si>
  <si>
    <t>1.7</t>
  </si>
  <si>
    <t>1.8</t>
  </si>
  <si>
    <t>Iekārtu,materiālu,izstrādājumu nosaukums un tehniskais raksturojums</t>
  </si>
  <si>
    <t>Sagatavošanās darbi</t>
  </si>
  <si>
    <t>Mobilā žoga uzstādīšana, īre</t>
  </si>
  <si>
    <t>Sastatņu uzstādīšana un noma</t>
  </si>
  <si>
    <t>2</t>
  </si>
  <si>
    <t>Demontāžas darbi</t>
  </si>
  <si>
    <r>
      <t>m</t>
    </r>
    <r>
      <rPr>
        <vertAlign val="superscript"/>
        <sz val="10"/>
        <rFont val="Arial Baltic"/>
        <family val="0"/>
      </rPr>
      <t>3</t>
    </r>
  </si>
  <si>
    <t>Esošo ūdens noteku sistēmas demontāža</t>
  </si>
  <si>
    <t>Esošo ārējo palodžu demontāža</t>
  </si>
  <si>
    <r>
      <t>m</t>
    </r>
    <r>
      <rPr>
        <vertAlign val="superscript"/>
        <sz val="10"/>
        <rFont val="Arial"/>
        <family val="2"/>
      </rPr>
      <t>2</t>
    </r>
  </si>
  <si>
    <t>Cokola siltināšana</t>
  </si>
  <si>
    <t>3</t>
  </si>
  <si>
    <t>3.1</t>
  </si>
  <si>
    <t>3.2</t>
  </si>
  <si>
    <t>3.3</t>
  </si>
  <si>
    <t>3.4</t>
  </si>
  <si>
    <t>3.5</t>
  </si>
  <si>
    <t>3.6</t>
  </si>
  <si>
    <t>Šķembu pamatne apmalei b-120mm</t>
  </si>
  <si>
    <r>
      <t>m</t>
    </r>
    <r>
      <rPr>
        <vertAlign val="superscript"/>
        <sz val="10"/>
        <rFont val="Arial"/>
        <family val="2"/>
      </rPr>
      <t>3</t>
    </r>
  </si>
  <si>
    <t>3.7</t>
  </si>
  <si>
    <t>3.8</t>
  </si>
  <si>
    <t>3.9</t>
  </si>
  <si>
    <t>Fasādes siltināšana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</si>
  <si>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</si>
  <si>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</si>
  <si>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</si>
  <si>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</si>
  <si>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</si>
  <si>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</si>
  <si>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</si>
  <si>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</si>
  <si>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</si>
  <si>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</si>
  <si>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</si>
  <si>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</si>
  <si>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</si>
  <si>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</si>
  <si>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</si>
  <si>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</si>
  <si>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Cokola metāla profila b-150 montāža</t>
  </si>
  <si>
    <t>Cinkotā skārda ārējo palodžu (b-350mm) montāža</t>
  </si>
  <si>
    <t>Betona bruģakmens "Prizma" (200x100x60) seguma ieklāšana lievenim</t>
  </si>
  <si>
    <t>4.16</t>
  </si>
  <si>
    <t>4.17</t>
  </si>
  <si>
    <t>Jumta k-cijas renovācijas darbi</t>
  </si>
  <si>
    <t>5</t>
  </si>
  <si>
    <t>Dzegas koka konstrukcijas demontāža</t>
  </si>
  <si>
    <t>5.1</t>
  </si>
  <si>
    <t>5.2</t>
  </si>
  <si>
    <t>5.3</t>
  </si>
  <si>
    <t>5.4</t>
  </si>
  <si>
    <t>5.5</t>
  </si>
  <si>
    <t>5.6</t>
  </si>
  <si>
    <t>6</t>
  </si>
  <si>
    <t>Dažādi darbi</t>
  </si>
  <si>
    <t>Zālāja atjaunošana</t>
  </si>
  <si>
    <t>6.1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</si>
  <si>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</si>
  <si>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</si>
  <si>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</si>
  <si>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</si>
  <si>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</si>
  <si>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</si>
  <si>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</si>
  <si>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</si>
  <si>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</si>
  <si>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Vertikālās hidroizolācijas ieklāšana - 2 kārtas bituma mastikas</t>
  </si>
  <si>
    <t>3.10</t>
  </si>
  <si>
    <t>3.11</t>
  </si>
  <si>
    <t>Izteku montāža</t>
  </si>
  <si>
    <t>Vertikālo ūdens noteku montāža</t>
  </si>
  <si>
    <t>Esošo koka logu bloku demontāža</t>
  </si>
  <si>
    <r>
      <t>m</t>
    </r>
    <r>
      <rPr>
        <vertAlign val="superscript"/>
        <sz val="10"/>
        <rFont val="Arial Baltic"/>
        <family val="0"/>
      </rPr>
      <t>2</t>
    </r>
  </si>
  <si>
    <r>
      <t>m</t>
    </r>
    <r>
      <rPr>
        <vertAlign val="superscript"/>
        <sz val="10"/>
        <rFont val="Arial Baltic"/>
        <family val="0"/>
      </rPr>
      <t>3</t>
    </r>
  </si>
  <si>
    <t>Grunts izstrāde cokola siltināšanai, roku darbs</t>
  </si>
  <si>
    <t>Apstādījumu izrakšana un atpakaļstadīšana</t>
  </si>
  <si>
    <t>Šahtas izveidošana pie kanalizācijas ievadiem ēkā (dz/betona B20, AIII ø10), iesk. virsmas apdari</t>
  </si>
  <si>
    <t>Grunts atpakaļaizbēršana</t>
  </si>
  <si>
    <t>4.18</t>
  </si>
  <si>
    <t>gab.</t>
  </si>
  <si>
    <t>4.19</t>
  </si>
  <si>
    <t>4.20</t>
  </si>
  <si>
    <t>Betona apmales ierīkošana ap ēku (B20 F150), biezumā b=7 cm un platumā B=70cm</t>
  </si>
  <si>
    <t>Šahtas vāka uzstādīšana - siltināts koka karkasa vāks ar metāla apdari, 2 gab.</t>
  </si>
  <si>
    <t>Šķembu pamatne b=150 mm lievenim</t>
  </si>
  <si>
    <r>
      <t xml:space="preserve">Lieveņa pakāpienu, laukuma b=120 mm, malu betonēšana (betons B15), iesk. stiegrošanu ar sietu A III </t>
    </r>
    <r>
      <rPr>
        <sz val="10"/>
        <rFont val="Symbol"/>
        <family val="1"/>
      </rPr>
      <t>Æ</t>
    </r>
    <r>
      <rPr>
        <sz val="10"/>
        <rFont val="Arial Baltic"/>
        <family val="2"/>
      </rPr>
      <t xml:space="preserve">  8, acs solis 150x150 mm un ieskaitot vidus aizpildījumu ar smilts bērumu</t>
    </r>
  </si>
  <si>
    <t>Tērauda margas nomaiņa, H=0.90 m</t>
  </si>
  <si>
    <t>Esošo koka pagraba durvju remonts-atjaunošana, 1 gab.</t>
  </si>
  <si>
    <t>Koka uzjumteņu k-ciju demontāža</t>
  </si>
  <si>
    <r>
      <t>Fasādes plaknes izlīdzināšana - apmetuma veidota izvirzījuma demontāža ap logu ailēm 1. un 2. stāva līmenī ap durvīm 1. stāva līmenī, b-</t>
    </r>
    <r>
      <rPr>
        <sz val="10"/>
        <rFont val="Arial Baltic"/>
        <family val="0"/>
      </rPr>
      <t xml:space="preserve">20 </t>
    </r>
    <r>
      <rPr>
        <sz val="10"/>
        <rFont val="Arial Baltic"/>
        <family val="2"/>
      </rPr>
      <t>mm</t>
    </r>
  </si>
  <si>
    <t>3.12</t>
  </si>
  <si>
    <t>kompl.</t>
  </si>
  <si>
    <t>Sānu fasādes lieveņa konstrukcijas demontāža</t>
  </si>
  <si>
    <t>Galvenās fasādes lieveņa konstrukcijas demontāža</t>
  </si>
  <si>
    <t>3.13</t>
  </si>
  <si>
    <t>Koka k-cijas vāka uzstādīšana ēkas aizmugures fasādē pie cokola - siltināts koka karkasa vāks ar metāla apdari, 1 gab.</t>
  </si>
  <si>
    <t>Koka k-cijas vāku demontāža ēkas aizmugures fasādē un virs pārējām šahtām</t>
  </si>
  <si>
    <t>Koka logu bloku uzstādīšana ar siltumvadības koeficientu U ≤  1,1 W/(m2 K), ( Uf=1.4, Ug=0.9 - trīskāršs)</t>
  </si>
  <si>
    <r>
      <t xml:space="preserve">Lieveņa betonēšana b=80 mm (betons B15), iesk. stiegrošanu ar sietu A III </t>
    </r>
    <r>
      <rPr>
        <i/>
        <sz val="10"/>
        <rFont val="Symbol"/>
        <family val="1"/>
      </rPr>
      <t xml:space="preserve">Æ </t>
    </r>
    <r>
      <rPr>
        <i/>
        <sz val="10"/>
        <rFont val="Arial"/>
        <family val="2"/>
      </rPr>
      <t xml:space="preserve"> 8, acs solis 150x150 mm</t>
    </r>
  </si>
  <si>
    <t>Lieveņa izveide pie galvenās fasādes:</t>
  </si>
  <si>
    <t>Būvniecības koptāme</t>
  </si>
  <si>
    <t>N.p.k.</t>
  </si>
  <si>
    <t>Objekta nosaukums</t>
  </si>
  <si>
    <t>Objekta izmaksas /Ls/</t>
  </si>
  <si>
    <t>1.</t>
  </si>
  <si>
    <t>2.</t>
  </si>
  <si>
    <t>PVN 21%</t>
  </si>
  <si>
    <t>Kopsavilkuma aprēķini pa darbu vai konstruktīvo elementu veidiem</t>
  </si>
  <si>
    <t>Par kopējo summu, Ls</t>
  </si>
  <si>
    <t>Kopējā darbietilpībs, c/h</t>
  </si>
  <si>
    <t>Tāmes izmaksas (Ls)</t>
  </si>
  <si>
    <t>Tai skaitā</t>
  </si>
  <si>
    <t>Darba alga (Ls)</t>
  </si>
  <si>
    <t>Materiāli (Ls)</t>
  </si>
  <si>
    <t>Mehānismi (Ls)</t>
  </si>
  <si>
    <t>Darbietilpība (c/h)</t>
  </si>
  <si>
    <t>Kopā:</t>
  </si>
  <si>
    <t>Darba devēja sociālais nodoklis 24.09%</t>
  </si>
  <si>
    <t>Vienības izmaksas</t>
  </si>
  <si>
    <t>Kopā uz visu apjomu</t>
  </si>
  <si>
    <t>laika norma (c/h)</t>
  </si>
  <si>
    <t>Darba samaksas likme (Ls/c.h)</t>
  </si>
  <si>
    <t>Kopā (Ls)</t>
  </si>
  <si>
    <t>Summa (Ls)</t>
  </si>
  <si>
    <t>KOPĀ:</t>
  </si>
  <si>
    <t>1.9</t>
  </si>
  <si>
    <t>1.10</t>
  </si>
  <si>
    <t>1.11</t>
  </si>
  <si>
    <t>Esošā skārda elementa demontāža ēkas sānu fasādē virs horizontālā fasādes dalījuma, izvirzījuma</t>
  </si>
  <si>
    <t>Siltumrases ievada jumtiņa k-cijas nosegelementa (Tērauda seguma jumts, koka karkass ar apdares dēļiem) demontāža un montāža atpakaļ pēc renovācijas darbiem ēkas gala fasādē</t>
  </si>
  <si>
    <t>2.10</t>
  </si>
  <si>
    <t>3.14</t>
  </si>
  <si>
    <t>4.21</t>
  </si>
  <si>
    <t>4.22</t>
  </si>
  <si>
    <t>Dzegas koka konstrukcijas montāža</t>
  </si>
  <si>
    <r>
      <t>Esošo atjaunojamo elementu -</t>
    </r>
    <r>
      <rPr>
        <b/>
        <sz val="10"/>
        <rFont val="Arial"/>
        <family val="2"/>
      </rPr>
      <t xml:space="preserve"> pilastru un bāzes</t>
    </r>
    <r>
      <rPr>
        <sz val="10"/>
        <rFont val="Arial"/>
        <family val="2"/>
      </rPr>
      <t xml:space="preserve"> - izvirzījumu fiksācija uz vietas objektā un trafareta izveide elementiem renovācijas darbu veikšanai</t>
    </r>
  </si>
  <si>
    <r>
      <t xml:space="preserve">Esošo atjaunojamo elementu - </t>
    </r>
    <r>
      <rPr>
        <b/>
        <sz val="10"/>
        <rFont val="Arial"/>
        <family val="2"/>
      </rPr>
      <t xml:space="preserve">horizontālā fasādes dalījumu </t>
    </r>
    <r>
      <rPr>
        <sz val="10"/>
        <rFont val="Arial"/>
        <family val="2"/>
      </rPr>
      <t>- izvirzījuma fiksācija uz vietas objektā un trafareta izveide elementa renovācijas darbu veikšanai</t>
    </r>
  </si>
  <si>
    <r>
      <t xml:space="preserve">Ārējās fasādes apdares elementu - </t>
    </r>
    <r>
      <rPr>
        <b/>
        <sz val="10"/>
        <rFont val="Arial"/>
        <family val="2"/>
      </rPr>
      <t>apmetuma veidota izvirzījuma ap logu ailēm 1. un 2. stāva līmenī, ap durvīm 1. stāva līmenī</t>
    </r>
    <r>
      <rPr>
        <sz val="10"/>
        <rFont val="Arial"/>
        <family val="2"/>
      </rPr>
      <t xml:space="preserve"> -  izvirzījumu fiksācija uz vietas objektā</t>
    </r>
  </si>
  <si>
    <t>Koka ārdurvju remonts - esošās krāsas noņemšana, remontēšana un piešpaktalešana, 2x pārkrāsošana, ieskaitot izolējošas blīves uzlikšanu uz durvju un rāmja perimetra un esošā stikla durvju k-cijā aizstāšana ar stikla paketi</t>
  </si>
  <si>
    <t>6.2</t>
  </si>
  <si>
    <t>6.3</t>
  </si>
  <si>
    <t>Lokāla tāme Nr.1</t>
  </si>
  <si>
    <t>Apkures sistēmas nomaiņa</t>
  </si>
  <si>
    <t>Lokāla tāme Nr.3</t>
  </si>
  <si>
    <t>1. Demontāžas un sagatavošanās darbi</t>
  </si>
  <si>
    <t>Būvlaukuma mobilizācija</t>
  </si>
  <si>
    <t>Esošo apkures radiatoru līdz 35kg demontāža</t>
  </si>
  <si>
    <t>Ūdens izlaišana no apkures sistēmas</t>
  </si>
  <si>
    <t>Esošo stiprinājumu demontāža visai apkures sistēmai</t>
  </si>
  <si>
    <t>Caurumu izveidošana sienās un pārsegumos cauruļvadu montāžai</t>
  </si>
  <si>
    <t>Būvgružu šķirošana, aizvešana un utilizācija</t>
  </si>
  <si>
    <t>m3</t>
  </si>
  <si>
    <t>2. Cauruļvadu uzstādīšana apkures sistēmai</t>
  </si>
  <si>
    <t>Cieto vara apkures cauruļvadu uzstādīšana ar stiprinājumu ierīkošanu izmantojot lodējamos veidgabalus</t>
  </si>
  <si>
    <t>Apkures sistēmas veidgabali cauruļu, iekārtu pievienojumu montāžai un stiprinājumi saskaņā ar ražotāju rekomendācijām</t>
  </si>
  <si>
    <t>Cauruļu siltināšana ar čaulām hermetizējot savienojumus</t>
  </si>
  <si>
    <t>Palīgmateriāli izolācijas izbūvei t.sk. lenta savienojumiem</t>
  </si>
  <si>
    <t>3. Radiatoru montāža</t>
  </si>
  <si>
    <t>Radiatoru uzstādīšana ar stiprinājumu, korķi, termoregulatoru, atgaitas pieslēguma mezglu un atgaisotāju, pievienojot pie cauruļvadiem</t>
  </si>
  <si>
    <t>Tas pats, 1554W, C 22-500-1400</t>
  </si>
  <si>
    <t>Tas pats, 1332W, C 22-500-1200</t>
  </si>
  <si>
    <t>Tas pats, 1110W, C 22-500-1000</t>
  </si>
  <si>
    <t>Tas pats, 1098W, CV 22-500-900</t>
  </si>
  <si>
    <t>Tas pats, 888W, C 22-500-800</t>
  </si>
  <si>
    <t>Tas pats, 777W, C 22-500-700</t>
  </si>
  <si>
    <t>Tas pats, 666W, C 22-500-600</t>
  </si>
  <si>
    <t>Tas pats, 506W, CV 11-500-700</t>
  </si>
  <si>
    <t>Tas pats, 650W, CV 11-500-900</t>
  </si>
  <si>
    <t>Tas pats, 2361W, CV 33-500-1400</t>
  </si>
  <si>
    <t>Tas pats, 3771W, CV 33-900-1400</t>
  </si>
  <si>
    <t>Atgaitas pieslēguma mezgls RLV15</t>
  </si>
  <si>
    <t>Palīgmateriāli radiatoru radiatoru nostiprināšanai un pieslēgšanai pie sistēmas</t>
  </si>
  <si>
    <t>Pievienojuma izbūve pie esošās apkures sistēmas (tērauda cauruļvads DN50, esošs siltummezgls)</t>
  </si>
  <si>
    <t>vietas</t>
  </si>
  <si>
    <t>5. Apdares darbi pēc ventilācijas, kondicionāšanas sistēmas izbūves</t>
  </si>
  <si>
    <t>Konstrukciju šķērsojuma aizdrīvēšana ar celtniecības putām vai hermētiķi</t>
  </si>
  <si>
    <t xml:space="preserve">Šuvju aizdare ar apmetuma javu </t>
  </si>
  <si>
    <t>tm.</t>
  </si>
  <si>
    <t>Virsmu špaktelēšana, slīpēšana vietām laukumi līdz 0,5m2</t>
  </si>
  <si>
    <t>m2</t>
  </si>
  <si>
    <t>Sienu virsmu krāsošana 2x vietām laukumos līdz 0,5m2 (pietonēt atbilstoši esošajam sienas tonim)</t>
  </si>
  <si>
    <t xml:space="preserve">Caurumu plaisu iztīrīšana un aizdare ar apmetuma javu </t>
  </si>
  <si>
    <t>Virsmu špaktelēšana, slīpēšana vietām laukumi līdz 10m2</t>
  </si>
  <si>
    <t>Sienu virsmu krāsošana 2x vietām laukumos līdz 10m2 (pietonēt atbilstoši esošajam sienas tonim)</t>
  </si>
  <si>
    <t>Krāsošanas palīgmateriāli</t>
  </si>
  <si>
    <r>
      <t xml:space="preserve">Cietās vara caurules </t>
    </r>
    <r>
      <rPr>
        <sz val="10"/>
        <rFont val="Arial"/>
        <family val="2"/>
      </rPr>
      <t>Ø18x1</t>
    </r>
  </si>
  <si>
    <r>
      <t xml:space="preserve">Cietās vara caurules </t>
    </r>
    <r>
      <rPr>
        <sz val="10"/>
        <rFont val="Arial"/>
        <family val="2"/>
      </rPr>
      <t>Ø22x1</t>
    </r>
  </si>
  <si>
    <r>
      <t xml:space="preserve">Cietās vara caurules </t>
    </r>
    <r>
      <rPr>
        <sz val="10"/>
        <rFont val="Arial"/>
        <family val="2"/>
      </rPr>
      <t>Ø28x1,5</t>
    </r>
  </si>
  <si>
    <r>
      <t xml:space="preserve">Cietās vara caurules </t>
    </r>
    <r>
      <rPr>
        <sz val="10"/>
        <rFont val="Arial"/>
        <family val="2"/>
      </rPr>
      <t>Ø35x1,5</t>
    </r>
  </si>
  <si>
    <t>Esošo apkures cauruļvadu Ø līdz 30mm demontāža</t>
  </si>
  <si>
    <t>Esošo apkures cauruļvadu Ø līdz 60mm demontāža</t>
  </si>
  <si>
    <t>kmpl</t>
  </si>
  <si>
    <t>Ls</t>
  </si>
  <si>
    <t>1. Sagatavošanas un demontāžas darbi</t>
  </si>
  <si>
    <t>Izveidot atvērumus sienās un griestu konstrukcijās Ølīdz 300mm inzenierkomunikāciju izbūvei</t>
  </si>
  <si>
    <t>Izveidot atvērumus sienās un griestu konstrukcijās līdz 0,3m2 inzenierkomunikāciju izbūvei</t>
  </si>
  <si>
    <t>Būvgružu savākšana, transportēšana un noglabāšana</t>
  </si>
  <si>
    <t>2. Siltummehānika</t>
  </si>
  <si>
    <t>Cauruļvadu un veidgabalu montāža</t>
  </si>
  <si>
    <t>Pieslēguma izveidošana pie esošās apkures sistēmas</t>
  </si>
  <si>
    <t>Tērauda metināmās caurules Ø21,3x2,8</t>
  </si>
  <si>
    <t>Tērauda metināmie veidgabali un stiprinājumi</t>
  </si>
  <si>
    <t>Iekārtu, armatūru iebūve cauruļvadu sistēmā</t>
  </si>
  <si>
    <t>Cirkulācijas sūknis  ALPHA2  L 25-40 130 G=0.08m3/h, H=1.1m, N=5...22W, 230V, DN25</t>
  </si>
  <si>
    <t>Drošības vārsts DVS 15-2.5h</t>
  </si>
  <si>
    <t>Ūdens filtrs Dn15</t>
  </si>
  <si>
    <t>Ūdens filtrs Dn20</t>
  </si>
  <si>
    <t>Manometrs</t>
  </si>
  <si>
    <t>Termometrs 0-130°C, metināms</t>
  </si>
  <si>
    <t>Automātiskais atgaisotājs</t>
  </si>
  <si>
    <t>Regulēšanas vārsts ar motoru VM2, DN15, Kvs=1.0m3/h , AMV10 (Danfoss) 220V</t>
  </si>
  <si>
    <t>SiltummainisXB 10-1 8, 3kW, 0.03/0.03l/s</t>
  </si>
  <si>
    <t>Lodveida ventilis DN15</t>
  </si>
  <si>
    <t>Tukšošanas ventilis, DN15</t>
  </si>
  <si>
    <t>Veidgabali iekārtu, armatūru pievienošanai</t>
  </si>
  <si>
    <t>Etilēnglikols 35,%</t>
  </si>
  <si>
    <t>l</t>
  </si>
  <si>
    <t>PVC tvertne ar vāku V=50L</t>
  </si>
  <si>
    <t>Sistēmas siltināšana</t>
  </si>
  <si>
    <t xml:space="preserve">Ierīkot Cauruļvadu siltumizolāciju ar akmens vates čaulām, izolācijas biezums līdz 50mm, cauruļvadu nosacītais diametrs līdz 50mm. </t>
  </si>
  <si>
    <t>Palīgmateriāli cauruļvadu siltināšanai</t>
  </si>
  <si>
    <t xml:space="preserve"> Vadības iekārtu uzstādīšana </t>
  </si>
  <si>
    <t>Laika apstākļu kompensatora 230V, Devēju, Kartes, vārstu motoru, sūkņu utt. Pieslēgšana vadības sistēmai, ieregulēšana, pārbaude un rakstveida lietošanas instrukcijas sagatavošana</t>
  </si>
  <si>
    <t>Laika apstākļu kompensators ECL 200 Comfort, 230V</t>
  </si>
  <si>
    <t>Kartes P30 ECL Comfort  200</t>
  </si>
  <si>
    <t>Ūdens temperatūras sensors ESM-11</t>
  </si>
  <si>
    <t>Ārgaisa sensors ESM-T</t>
  </si>
  <si>
    <t>Elektroinstalācijas darbi SM un AVK sistēmu pievienošanai pie 0,4kV tīkla</t>
  </si>
  <si>
    <t>Virsapmetuma sadales skapja IP66 līdz 70kg uzstādīšana iepštelpās pie sienas</t>
  </si>
  <si>
    <t>Sadales skapis 16 vietām IP66</t>
  </si>
  <si>
    <t>Elektrokabeļu uzstādīšana līdz 16mm2 iekštelpās vissapmetuma, šķērsojot sienu, griestu konstrukcijas un tos nostiprinot ar skavām, stiprinājumiem</t>
  </si>
  <si>
    <t>PPJ  3 * 1,5 mm2</t>
  </si>
  <si>
    <t>PPJ  5 * 1,5 mm3</t>
  </si>
  <si>
    <t>PPJ  5 * 4 mm2</t>
  </si>
  <si>
    <t>kabelis OMY 3x0,5</t>
  </si>
  <si>
    <t>Aizsardzības automātu uzstādīšana sadalnes skapī</t>
  </si>
  <si>
    <t>automātiskais slēdzis 3B25A</t>
  </si>
  <si>
    <t>automātiskais slēdzis 3B10A</t>
  </si>
  <si>
    <t>automātiskais slēdzis 1B6A</t>
  </si>
  <si>
    <t>Uzstādīt virsapmetuma nosarkārbas, kabeļu galu līdz 10mm2 savienošana tajā ar vadu savienotājiem TORIX</t>
  </si>
  <si>
    <t>Kabeļa galu apdare līdz 16mm2 un pievienošana pie iekārtām</t>
  </si>
  <si>
    <t>Sistēmas sagatavošana darbam</t>
  </si>
  <si>
    <t>100m</t>
  </si>
  <si>
    <t>Apkures sistēmas loka hidrauliskā pārbaude, izpilddokumentācijas sagatavošana</t>
  </si>
  <si>
    <t>Elektroapgādes sistēmas pārbaude, testēšana izpilddokumentācijas sagatavošana</t>
  </si>
  <si>
    <t>3. Ventilācijas sistēma</t>
  </si>
  <si>
    <t>Ventilācijas iekārtu, gaisa vadu un armatūras uzstādīšana</t>
  </si>
  <si>
    <t>Montē cinkotu apaļo gaisa vadu  un veidgabalus uzstāda stiprinājumus, savienojumus kniedē, hermetizē Ø līdz 300mm</t>
  </si>
  <si>
    <t>Gaisa vads Ø200, tērauda, cinkots</t>
  </si>
  <si>
    <t>Gaisa vads Ø250, tērauda, cinkots</t>
  </si>
  <si>
    <t>Stiprinājums D200</t>
  </si>
  <si>
    <t>Stiprinājums D250</t>
  </si>
  <si>
    <t>Pāreja 250/200, tērauda, cinkota</t>
  </si>
  <si>
    <t>Trejgabals 250/200, tērauda, cinkots</t>
  </si>
  <si>
    <t>Montē cinkotu apaļo gaisa vadu  un veidgabalus uzstāda stiprinājumus, savienojumus kniedē, hermetizē no Ø300 līdz  Ø500mm ieskaitot</t>
  </si>
  <si>
    <t>Gaisa vads Ø315, tērauda, cinkots</t>
  </si>
  <si>
    <t>Gaisa vads Ø400, tērauda, cinkots</t>
  </si>
  <si>
    <t>Gaisa vads Ø500, tērauda, cinkots</t>
  </si>
  <si>
    <t>Stiprinājums D315</t>
  </si>
  <si>
    <t>Stiprinājums D400</t>
  </si>
  <si>
    <t>Stiprinājums D500</t>
  </si>
  <si>
    <t>Pāreja 315/250, tērauda, cinkota</t>
  </si>
  <si>
    <t>Pāreja 400/315, tērauda, cinkota</t>
  </si>
  <si>
    <t>Pāreja 500/400, tērauda, cinkota</t>
  </si>
  <si>
    <t>Trejgabals 315/315, tērauda, cinkots</t>
  </si>
  <si>
    <t>Trejgabals 400/200, tērauda, cinkots</t>
  </si>
  <si>
    <t>Trejgabals 400/315, tērauda, cinkots</t>
  </si>
  <si>
    <t>Montē cinkotu kantaino gaisa vadu  un veidgabalus uzstāda stiprinājumus, savienojumus kniedē, hermetizē ar S līdz 0,25m2</t>
  </si>
  <si>
    <t>Pāreja 600x600/Ø500, tērauda, cinkota</t>
  </si>
  <si>
    <t>Gaisa padeves vārstu, motorizēto vārstu, regulējošo vārstu, klusinātāju uzstādīšana, kniedējot, hermetizējot Ølīdz 500mm ieskaitot</t>
  </si>
  <si>
    <t>Gaisa pieplūdes difuzors  THB-200</t>
  </si>
  <si>
    <t>Droseļvārsts  PRA-400</t>
  </si>
  <si>
    <t xml:space="preserve">Palīgmateriāli gaisa vadu, vārstu, vaidgabalu, iekārtu savienošanai, stiprināšanai </t>
  </si>
  <si>
    <t>Ārējā reste USS 600x600</t>
  </si>
  <si>
    <t xml:space="preserve">Montāžas palīgmateriāli </t>
  </si>
  <si>
    <t>Palīgmateriāli izolācijas stiprināšanai, savienošanai</t>
  </si>
  <si>
    <t>Sistēmas PN1 ūdens sildītāja siltumapgāde (mezgls "1")</t>
  </si>
  <si>
    <t>Cieto vara cauruļu uzstādīšana</t>
  </si>
  <si>
    <t>Kapara caurule 18x1</t>
  </si>
  <si>
    <t>Palīgmateriāli, veidgabali cauruļu, armatūras  montāžai</t>
  </si>
  <si>
    <t>Palīgmateriāli cauruļvadu siltumizolācijas uzstādīšanai</t>
  </si>
  <si>
    <t>Ūdens sajaukšanas mezgla izbūve ūdens kalorīferim ventilācijas agregāta sastāvā</t>
  </si>
  <si>
    <t>trīsvirzienu vārsts Kvs=0,63; DN15 ar izpildmehānismu, ~230V</t>
  </si>
  <si>
    <t xml:space="preserve"> - cirkulācijas sūknis UPS 25-40 130, G=0.11 m3/h, H=0.5m,  ~230V, 22W</t>
  </si>
  <si>
    <t>lodveida vārsts, DN15</t>
  </si>
  <si>
    <t>misiņa filtrs DN15</t>
  </si>
  <si>
    <t>automātiskais atgaisotājs</t>
  </si>
  <si>
    <t>manometrs</t>
  </si>
  <si>
    <t>termometrs</t>
  </si>
  <si>
    <t>Montāžas palīgmateriāli un veidgabali</t>
  </si>
  <si>
    <t>Gaisa nosūces sistēma N-1</t>
  </si>
  <si>
    <t>Kanāla ventilators K100XL  L=150m3/st, H=90Pa; ar elektrodzinēju n=2385min-1; 1~230V; 0,73kW</t>
  </si>
  <si>
    <t>Gaisa vads Ø100, tērauda, cinkots</t>
  </si>
  <si>
    <t>Treigabals 100/100, tērauda, cinkots</t>
  </si>
  <si>
    <t>Gaisa nosūces difuzors  URH-100</t>
  </si>
  <si>
    <t>Droseļvārsts  PRA-100</t>
  </si>
  <si>
    <t>Gaisa nosūces sistēma N-2</t>
  </si>
  <si>
    <t>Gaisa nosūces sistēma N-3</t>
  </si>
  <si>
    <t>Dažādi darbi gaisa nosūces sistēmām</t>
  </si>
  <si>
    <t>Montē pārplūdes restes TVC 200x100 durvju vērtnes konstrukcijā</t>
  </si>
  <si>
    <t>Ventilatora apgriezienu vadības sistēmas uzstādīšana (klātbūtnes slēdži + virsapmetuma 1polu slēdzis)</t>
  </si>
  <si>
    <t xml:space="preserve">   ventilatora ātruma regulators REU1,5</t>
  </si>
  <si>
    <t>4. Kondicionāšanas sistēma</t>
  </si>
  <si>
    <t>Kondensāta izvada izbūve L=līdz 10, 3/8"</t>
  </si>
  <si>
    <t>Montāžas palīgmateriāli  un veidgabali</t>
  </si>
  <si>
    <t>Konstrukciju šķērsojuma aizdrīvēšana ar celtniecības putām</t>
  </si>
  <si>
    <t>Virsmu špaktelēšana, slīpēšana vietām laukumi līdz 2m2</t>
  </si>
  <si>
    <t>Sienu virsmu krāsošana 2x vietām laukumos līdz 2m2 (pietonēt atbilstoši esošajam sienas tonim)</t>
  </si>
  <si>
    <t>Armatūras uzstādīšana cauruļvadu sistēmai Dn≤50mm</t>
  </si>
  <si>
    <t>Apkures sistēmas Ø līdz 80mm uzpildīšana ar etilēnglikolu</t>
  </si>
  <si>
    <r>
      <t>Līkums Ø200 90</t>
    </r>
    <r>
      <rPr>
        <sz val="10"/>
        <rFont val="Arial"/>
        <family val="2"/>
      </rPr>
      <t>˚</t>
    </r>
    <r>
      <rPr>
        <i/>
        <sz val="10"/>
        <rFont val="Arial"/>
        <family val="2"/>
      </rPr>
      <t>, tērauda cinkots</t>
    </r>
  </si>
  <si>
    <r>
      <t>Līkums Ø315 90</t>
    </r>
    <r>
      <rPr>
        <sz val="10"/>
        <rFont val="Arial"/>
        <family val="2"/>
      </rPr>
      <t>˚</t>
    </r>
    <r>
      <rPr>
        <i/>
        <sz val="10"/>
        <rFont val="Arial"/>
        <family val="2"/>
      </rPr>
      <t>, tērauda cinkots</t>
    </r>
  </si>
  <si>
    <r>
      <t>Līkums Ø400 90</t>
    </r>
    <r>
      <rPr>
        <sz val="10"/>
        <rFont val="Arial"/>
        <family val="2"/>
      </rPr>
      <t>˚</t>
    </r>
    <r>
      <rPr>
        <i/>
        <sz val="10"/>
        <rFont val="Arial"/>
        <family val="2"/>
      </rPr>
      <t>, tērauda cinkots</t>
    </r>
  </si>
  <si>
    <r>
      <t>Līkums Ø500 90</t>
    </r>
    <r>
      <rPr>
        <sz val="10"/>
        <rFont val="Arial"/>
        <family val="2"/>
      </rPr>
      <t>˚</t>
    </r>
    <r>
      <rPr>
        <i/>
        <sz val="10"/>
        <rFont val="Arial"/>
        <family val="2"/>
      </rPr>
      <t>, tērauda cinkots</t>
    </r>
  </si>
  <si>
    <t>Pieplūdes, nosūces restu uzstādīšana tās nostiprinot un hermetizējot S≤0,5m2</t>
  </si>
  <si>
    <t>Pieplūdes, nosūces jumtiņu, izvadu izbūve tos nostiprinot un hermetizējot S≤0,5m2</t>
  </si>
  <si>
    <t>Pretsvīšanas izolācijas (pārklāja) b≤50mm izbūve gaisa vadiem hermetizējot savienojumus</t>
  </si>
  <si>
    <r>
      <t>m</t>
    </r>
    <r>
      <rPr>
        <vertAlign val="superscript"/>
        <sz val="10"/>
        <rFont val="Arial"/>
        <family val="2"/>
      </rPr>
      <t>2</t>
    </r>
  </si>
  <si>
    <r>
      <t>Līkums Ø100 90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,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tērauda cinkots</t>
    </r>
  </si>
  <si>
    <t>Iegremdējamais sūknis sistēmas uzpildīšanai Qmin. 1m3/st, hmin.1,5 bar. 230V</t>
  </si>
  <si>
    <t xml:space="preserve">Tērauda metināmo cauruļu montāža (metinot, vītņu savienojumi), stiprināšana pie sienas konstrukcijas Ø≤50mm </t>
  </si>
  <si>
    <r>
      <t>Ierīkot siltumizolāciju cietajām kapara caurulēm ar Ø</t>
    </r>
    <r>
      <rPr>
        <i/>
        <sz val="10"/>
        <rFont val="Arial"/>
        <family val="2"/>
      </rPr>
      <t>līdz 50mm to savienojot, hermetizējot un nostiprinot</t>
    </r>
  </si>
  <si>
    <t>Fasādes renovācija</t>
  </si>
  <si>
    <t>Mūra sienu demontāža</t>
  </si>
  <si>
    <t>Karkasa sienu demontāža</t>
  </si>
  <si>
    <t>Mūra krāsns demontāža</t>
  </si>
  <si>
    <t>Betona grīdas demontāža, iesk. pamatni (h-600mm)</t>
  </si>
  <si>
    <t>Betona pakāpienu demontāža</t>
  </si>
  <si>
    <t>Flīžu seguma demontāža</t>
  </si>
  <si>
    <t>Koka dēļu grīdas demontāža, iesk. pamatni (siltumizolācija, lāgas)</t>
  </si>
  <si>
    <t>Koka dēļu seguma demontāža</t>
  </si>
  <si>
    <t>Iekšdurvju bloku demontāža</t>
  </si>
  <si>
    <t>Sienas apšuvumu demontāža</t>
  </si>
  <si>
    <t>Sienas flīžu demontāža</t>
  </si>
  <si>
    <t>Esošo sēdpodu demontāža</t>
  </si>
  <si>
    <t>Esošo izlietņu demontāža</t>
  </si>
  <si>
    <t>Esošo pisuāru demontāža</t>
  </si>
  <si>
    <t>Esošo kanālizācijas cauruļu ø300 demontāža</t>
  </si>
  <si>
    <t>Būvgružu izvākšana un utilizācija</t>
  </si>
  <si>
    <t>Grīdas</t>
  </si>
  <si>
    <t>Grunts izstrāde grīdai, roku darbs (telpas Nr. 1, 1*)</t>
  </si>
  <si>
    <t>Smilts pamatne b-50mm pagrīdē (telpas Nr. 1, 1*)</t>
  </si>
  <si>
    <t>Hidroizolācijas ieklāšana - polietilēna plēve 0,2mm (telpas Nr. 1, 1*)</t>
  </si>
  <si>
    <t>Stiegrota (AIII ø6, s-200x200mm) monolīta betona (B20) pamatnes izveidošana b-80mm (telpas Nr. 1, 1*)</t>
  </si>
  <si>
    <t>Betona pamatnes izlīdzināšana ar pašizlīdzinošo sastāvu (telpas Nr. 1, 1*, 2, 3, 4, 5, 6, 7)</t>
  </si>
  <si>
    <t>Dēļu klāja b-40mm izveidošana grīdai (2.stāvā)</t>
  </si>
  <si>
    <t>Ziežamās hidroizolācijas ieklāšana zem grīdas seguma (telpas Nr. 3, 4, 5, 9, 10, 11, 12)</t>
  </si>
  <si>
    <t>Akmens masas neslīdošo (R-9)  grīdas flīžu 500x500mm ieklāšana grīdā, iesk. grīdlīstes (h-50mm) (telpas Nr. 1, 1*, 2, 3, 4, 5, 6, 7, 8, 9, 10, 11, 12)</t>
  </si>
  <si>
    <t>Sienas</t>
  </si>
  <si>
    <t>Ailas aizmūrēšana ar gāzbetona blokiem b-380mm</t>
  </si>
  <si>
    <t>Sienu virsmas tīrīšana no esošās krāsas</t>
  </si>
  <si>
    <t>Sienu gruntēšana, špaktelēšana (izlīdzināšana) (telpas Nr. 1, 1*, 2, 3, 4, 5, 6, 7, 8, 9, 10, 11, 12, )</t>
  </si>
  <si>
    <t>Sienu gruntēšana, krāsošana 2x  (telpas Nr. 1, 1*, 2, 3, 4, 5, 6, 7, 8, 9, 10, 11, 12, )</t>
  </si>
  <si>
    <t>Sienu virsmas flīzēšana ar 1.šķiras glazētām māla flīzēm (telpas Nr. 3, 4, 5, 9, 10, 11, 12)</t>
  </si>
  <si>
    <t xml:space="preserve">Griesti </t>
  </si>
  <si>
    <t>Caurumu aizdare pārsegumā pēc kanalizācijas stāvvasa demontāžas</t>
  </si>
  <si>
    <t>Griestu tīrīšana no esošās krāsas (kāpņu telpā)</t>
  </si>
  <si>
    <t>Griestu pašuvums ar ģipškartona loksnēm pa karkasu (telpas Nr. 1, 1*)</t>
  </si>
  <si>
    <t>Griestu un kāpņu laidu guntēšana, špaktelēšana (telpas Nr. 1, 1*, 6, 7)</t>
  </si>
  <si>
    <t>Griestu un kāpņu laidu gruntēšana, krāsošana 2x (telpas Nr. 1, 1*, 6, 7)</t>
  </si>
  <si>
    <t>Ailas</t>
  </si>
  <si>
    <t>Vienviru, gludu, finierētu durvju bloku (bez sliekšņa) montāža, iesk. furnitūru (8gb.)</t>
  </si>
  <si>
    <t>Ailu malu apdare (apmetums, špaktelēšana, gruntēšana, krāsošana 2x)</t>
  </si>
  <si>
    <t>Sanmezglu piederumu uzstādīšana</t>
  </si>
  <si>
    <t>Invalīdu piederumi sanmezglam, iesk. rokturu uz durvju vētnes</t>
  </si>
  <si>
    <t>Spoguļu uzstādīšana hallē</t>
  </si>
  <si>
    <t>Garderobes lete</t>
  </si>
  <si>
    <t>Drēbju pakaramie garderobei (līdz 200 personām)</t>
  </si>
  <si>
    <t>Virtuves lete, iesk. virtuves skapjus</t>
  </si>
  <si>
    <r>
      <t>Metāla karkasa starpsienas (W112) b-100mm ar vates (</t>
    </r>
    <r>
      <rPr>
        <sz val="10"/>
        <rFont val="GreekC"/>
        <family val="0"/>
      </rPr>
      <t>l</t>
    </r>
    <r>
      <rPr>
        <sz val="10"/>
        <rFont val="Arial Baltic"/>
        <family val="2"/>
      </rPr>
      <t>-0,036W/mK) pildījumu b-75mm un dubulto abpusējo ģipškartona lokšņu (GKB) apšuvumu</t>
    </r>
  </si>
  <si>
    <t>Telpu renovācija</t>
  </si>
  <si>
    <t>Iekšējais ūdensvads</t>
  </si>
  <si>
    <t>PP-R caurules Dn15, PN16, ar formdaļām, montāžaslēpti sienās, virs iekārtiem griestiem, savienojumus kausējot, ar stiprinājumiem</t>
  </si>
  <si>
    <t>Noslēgkrāna Dn15, uzstādīšana, stiprinot pie sienas</t>
  </si>
  <si>
    <t>Izolācijas D18x9 montāža uz cauruļvadiem</t>
  </si>
  <si>
    <t>Noslēgkrāns saimnieciskām vajadzībām Dn15, uzstādīšana, stiprinot pie sienas</t>
  </si>
  <si>
    <t>Klozetpoda noslēgkrāna Dn15, uzstādīšana, stiprinot pie sienas</t>
  </si>
  <si>
    <t>3.15</t>
  </si>
  <si>
    <t>Gaisa nosūces difuzors  THB-315</t>
  </si>
  <si>
    <t>Noslēgplāksne 600x600</t>
  </si>
  <si>
    <t>Noslēgplāksne 200x200</t>
  </si>
  <si>
    <t>kmpl.</t>
  </si>
  <si>
    <t>Gaisa nosūces sistēma N-4</t>
  </si>
  <si>
    <t>Ventilācijas gaisavada iebūve ventilācijas kanālos, izveidojot, aizdarot montāžas kanālus</t>
  </si>
  <si>
    <r>
      <t>Līkums Ø100 90</t>
    </r>
    <r>
      <rPr>
        <sz val="10"/>
        <rFont val="Arial"/>
        <family val="2"/>
      </rPr>
      <t>0, tērauda cinkots</t>
    </r>
  </si>
  <si>
    <t>Koka divviru durvju remonts - esošās krāsas noņemšana, remontēšana un piešpaktalešana, 2x pārkrāsošana (2gb.)</t>
  </si>
  <si>
    <t>Iekšējo koka palodžu (b-450mm) montāža - 1. stāvā, saglabājot palodzes autentisko veidolu</t>
  </si>
  <si>
    <t>Iekšējo koka palodžu (b-350mm) montāža - 2. stāvā, saglabājot palodzes autentisko veidolu</t>
  </si>
  <si>
    <t>Esošās zibensaizsardzības sistēmas demontāža</t>
  </si>
  <si>
    <t>2.11</t>
  </si>
  <si>
    <t>Būvgružu un materiālu iepakojuma izvākšana, utilizācija</t>
  </si>
  <si>
    <t>3.16</t>
  </si>
  <si>
    <t>Zibensaizsardzības sistēmas montāža</t>
  </si>
  <si>
    <t>Lietus ūdens novadīšanas renes uzstādīšana betona apmales daļā ap ēku, zem lietus ūdens notekām, elm. garums 1,6m</t>
  </si>
  <si>
    <r>
      <t xml:space="preserve">Ventilācijas jumtiņš </t>
    </r>
    <r>
      <rPr>
        <sz val="10"/>
        <rFont val="Arial"/>
        <family val="2"/>
      </rPr>
      <t>Ø500</t>
    </r>
  </si>
  <si>
    <r>
      <t xml:space="preserve">Izvads cauri jumtam </t>
    </r>
    <r>
      <rPr>
        <sz val="10"/>
        <rFont val="Arial"/>
        <family val="2"/>
      </rPr>
      <t>Ø</t>
    </r>
    <r>
      <rPr>
        <i/>
        <sz val="10"/>
        <rFont val="Arial"/>
        <family val="2"/>
      </rPr>
      <t>500</t>
    </r>
  </si>
  <si>
    <r>
      <t>Pieplūdes, nosūces jumtiņu, izvadu izbūve tos nostiprinot un hermetizējot S</t>
    </r>
    <r>
      <rPr>
        <sz val="10"/>
        <rFont val="Calibri"/>
        <family val="2"/>
      </rPr>
      <t>≤</t>
    </r>
    <r>
      <rPr>
        <sz val="10"/>
        <rFont val="Arial"/>
        <family val="2"/>
      </rPr>
      <t>0,5m2</t>
    </r>
  </si>
  <si>
    <r>
      <t xml:space="preserve">Ventilācijas jumtiņš </t>
    </r>
    <r>
      <rPr>
        <sz val="10"/>
        <rFont val="Arial"/>
        <family val="2"/>
      </rPr>
      <t>Ø100</t>
    </r>
  </si>
  <si>
    <r>
      <t xml:space="preserve">Izvads cauri jumtam </t>
    </r>
    <r>
      <rPr>
        <sz val="10"/>
        <rFont val="Arial"/>
        <family val="2"/>
      </rPr>
      <t>Ø1</t>
    </r>
    <r>
      <rPr>
        <i/>
        <sz val="10"/>
        <rFont val="Arial"/>
        <family val="2"/>
      </rPr>
      <t>00</t>
    </r>
  </si>
  <si>
    <t>Izbūvēt stūra kārbu 300x300 no metāla profilu karkasa apšūtu ar reģipsi, špaktelēta, slīpēta krāsota toni piemērojot telpu krāsojumam</t>
  </si>
  <si>
    <t>Kanāla ventilators K100XL  L=50m3/st, H=90Pa; ar elektrodzinēju n=2385min-1; 1~230V; 0,73kW</t>
  </si>
  <si>
    <t>4. Apdares darbi pēc ventilācijas, kondicionāšanas sistēmas izbūves</t>
  </si>
  <si>
    <t>Betona grīdas konstrukcijas demontāža zemgrīdas kanālu ierīkošanai b-0,3m</t>
  </si>
  <si>
    <t>Betona grīdas konstrukcijas atjaunošana pēc cauruļvadu montāžas  Betons 10cm, izlīdzinošā kārta flīžu vai krāsota virsmas seguma apdare</t>
  </si>
  <si>
    <t>Lokāla tāme Nr.2</t>
  </si>
  <si>
    <t>Lokālā tāme Nr.4</t>
  </si>
  <si>
    <t>Sadale ar N un PE klemmi, virs apmetuma, 2 stāvam- 12 moduļu  IP40 v/apm.</t>
  </si>
  <si>
    <t>Ievada slēdzis 3/32A</t>
  </si>
  <si>
    <t>Grupu automāts B10</t>
  </si>
  <si>
    <t>Grupu automāts B16</t>
  </si>
  <si>
    <t>Automātu savienojošā kopne 12mod. 400V</t>
  </si>
  <si>
    <t>Diferenciālā strāvas aizsardzība 1N/16/0,03</t>
  </si>
  <si>
    <t>El.rozete zemapm divvietīga IP 20 , I nom = 16 A , U = 230 V</t>
  </si>
  <si>
    <t>El.rozete zemapm IP 44 , I nom = 16 A , U = 230 V</t>
  </si>
  <si>
    <t>Nozarkārbas OBO80 IP54</t>
  </si>
  <si>
    <t>Kabeļ dzīslu savienotāji TORIX6</t>
  </si>
  <si>
    <t>Kabeļ dzīslu savienotāji TORIX16</t>
  </si>
  <si>
    <t>Kabelis NYM  5 * 4 mm2</t>
  </si>
  <si>
    <t>Kabelis NYM  3 * 2,5 mm2</t>
  </si>
  <si>
    <t>Kabelis NYM  3 * 1,5 mm2</t>
  </si>
  <si>
    <t>Kabeļ aizsarg caurule TXM-M20</t>
  </si>
  <si>
    <t>El.slēdzis pārsl zemapm. IP 44 , I nom = 10 A , U = 230 V</t>
  </si>
  <si>
    <t>El.slēdzis pārsl zemapm. IP 20 , I nom = 10 A , U = 230 V</t>
  </si>
  <si>
    <t>Gaismeklis luminiscētais pie griestiem ar spuldzēm ARS/S 4x18W 830/ 230V  IP 20</t>
  </si>
  <si>
    <t>Gaismeklis evakuācijas sienas ar spuldzi 8W 230V  IP 44 1h</t>
  </si>
  <si>
    <t>Kods</t>
  </si>
  <si>
    <t>Materiālu, grunts apmaiņas un būvgružu transporta izdevumi …%</t>
  </si>
  <si>
    <t>Tiešās izmaksas kopā</t>
  </si>
  <si>
    <t>kopā</t>
  </si>
  <si>
    <t>Sastādīja</t>
  </si>
  <si>
    <t>Pārbaudīja</t>
  </si>
  <si>
    <t>(paraksts un tā atšifrējums, datums)</t>
  </si>
  <si>
    <t>Sertifikāta Nr.</t>
  </si>
  <si>
    <t>6.2.1</t>
  </si>
  <si>
    <t>6.2.2</t>
  </si>
  <si>
    <t>6.2.3</t>
  </si>
  <si>
    <t>3.17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</si>
  <si>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</si>
  <si>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</si>
  <si>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</si>
  <si>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</si>
  <si>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</si>
  <si>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</si>
  <si>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</si>
  <si>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</si>
  <si>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</si>
  <si>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</si>
  <si>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</si>
  <si>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</si>
  <si>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</si>
  <si>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</si>
  <si>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</si>
  <si>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</si>
  <si>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</si>
  <si>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</si>
  <si>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</si>
  <si>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</si>
  <si>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</si>
  <si>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</si>
  <si>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</si>
  <si>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</si>
  <si>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</si>
  <si>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</si>
  <si>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</si>
  <si>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</si>
  <si>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</si>
  <si>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</si>
  <si>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</si>
  <si>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</si>
  <si>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</si>
  <si>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</si>
  <si>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</si>
  <si>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</si>
  <si>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</si>
  <si>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</si>
  <si>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</si>
  <si>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</si>
  <si>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</si>
  <si>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</si>
  <si>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</si>
  <si>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</si>
  <si>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</si>
  <si>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</si>
  <si>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</si>
  <si>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</si>
  <si>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</si>
  <si>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</si>
  <si>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</si>
  <si>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</si>
  <si>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</si>
  <si>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</si>
  <si>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</si>
  <si>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</si>
  <si>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</si>
  <si>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</si>
  <si>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</si>
  <si>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</si>
  <si>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</si>
  <si>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</si>
  <si>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</si>
  <si>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</si>
  <si>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</si>
  <si>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</si>
  <si>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</si>
  <si>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</si>
  <si>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</si>
  <si>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</si>
  <si>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</si>
  <si>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r>
      <t>Fasādes siltināšana ar akmens vati FAS B (</t>
    </r>
    <r>
      <rPr>
        <sz val="10"/>
        <rFont val="Arial"/>
        <family val="2"/>
      </rPr>
      <t>λ</t>
    </r>
    <r>
      <rPr>
        <sz val="9.3"/>
        <rFont val="Arial Baltic"/>
        <family val="2"/>
      </rPr>
      <t>=0,036W/mK)</t>
    </r>
    <r>
      <rPr>
        <sz val="10"/>
        <rFont val="Arial Baltic"/>
        <family val="2"/>
      </rPr>
      <t xml:space="preserve">, b-100+50mm uz līmēšanas javas un stiprināmi ar dībeļiem (160g/m2, stiprība uz pārraušanu 2000 N/50mm) </t>
    </r>
  </si>
  <si>
    <t xml:space="preserve">Ailu malu siltināšana ar akmens vati FAS 3  (λ=0,037W/mK), b-30mm pa līmēšana javu </t>
  </si>
  <si>
    <t xml:space="preserve">Fasādes un ailu malu apmetums ar armēšanas javu pa stiklašķiedras sietu 160g/m²  </t>
  </si>
  <si>
    <r>
      <t>Pilastra izvirzījuma siltināšana ar akmens vati  FAS 4 (</t>
    </r>
    <r>
      <rPr>
        <sz val="10"/>
        <rFont val="Arial"/>
        <family val="2"/>
      </rPr>
      <t>λ</t>
    </r>
    <r>
      <rPr>
        <sz val="9.3"/>
        <rFont val="Arial Baltic"/>
        <family val="2"/>
      </rPr>
      <t>=0,038W/mK)</t>
    </r>
    <r>
      <rPr>
        <sz val="10"/>
        <rFont val="Arial Baltic"/>
        <family val="2"/>
      </rPr>
      <t xml:space="preserve">, b-100+50mm uz līmēšanas javas un stiprināma ar dībeļiem (160g/m2, stiprība uz pārraušanu 2000 N/50mm), </t>
    </r>
    <r>
      <rPr>
        <i/>
        <sz val="10"/>
        <rFont val="Arial Baltic"/>
        <family val="0"/>
      </rPr>
      <t>siltināšana veicama esošā elementa platumā uz āru</t>
    </r>
  </si>
  <si>
    <r>
      <t>Palodzes siltināšana ar akmens vati  FAS 3 (</t>
    </r>
    <r>
      <rPr>
        <sz val="10"/>
        <rFont val="Arial"/>
        <family val="2"/>
      </rPr>
      <t>λ</t>
    </r>
    <r>
      <rPr>
        <sz val="9.3"/>
        <rFont val="Arial Baltic"/>
        <family val="2"/>
      </rPr>
      <t>=0,037W/mK)</t>
    </r>
    <r>
      <rPr>
        <sz val="10"/>
        <rFont val="Arial Baltic"/>
        <family val="2"/>
      </rPr>
      <t>, b-80mm pa līmēšana javu</t>
    </r>
  </si>
  <si>
    <r>
      <t xml:space="preserve">Iepirkums: </t>
    </r>
    <r>
      <rPr>
        <sz val="10"/>
        <rFont val="Arial"/>
        <family val="2"/>
      </rPr>
      <t>“Dzelzavas pagasta kultūras nama telpu, fasādes un iekšējo inženiertīklu vienkāršota renovācija", identifikācijas numurs MNP2013/38_KPFI</t>
    </r>
  </si>
  <si>
    <t>Tāme sastādīta 2013.gada ___________</t>
  </si>
  <si>
    <t>Līgumcena kopā:</t>
  </si>
  <si>
    <t xml:space="preserve">Līguma summa kopā ar PVN: </t>
  </si>
  <si>
    <t>Tāme sastādīta 2013.gada ________</t>
  </si>
  <si>
    <t>Pavisam kopā:</t>
  </si>
  <si>
    <t>Tāme sastādīta 2013.gada _________</t>
  </si>
  <si>
    <t>Siltummehānika un vēdināšana</t>
  </si>
</sst>
</file>

<file path=xl/styles.xml><?xml version="1.0" encoding="utf-8"?>
<styleSheet xmlns="http://schemas.openxmlformats.org/spreadsheetml/2006/main">
  <numFmts count="6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\-#,##0.00\ "/>
    <numFmt numFmtId="181" formatCode="_-* #,##0.00\ _L_s_-;\-* #,##0.00\ _L_s_-;_-* &quot;-&quot;??\ _L_s_-;_-@_-"/>
    <numFmt numFmtId="182" formatCode="0.0"/>
    <numFmt numFmtId="183" formatCode="0.000"/>
    <numFmt numFmtId="184" formatCode="0.00000"/>
    <numFmt numFmtId="185" formatCode="0.0000"/>
    <numFmt numFmtId="186" formatCode="#,##0\ &quot;Ls&quot;;\-#,##0\ &quot;Ls&quot;"/>
    <numFmt numFmtId="187" formatCode="#,##0\ &quot;Ls&quot;;[Red]\-#,##0\ &quot;Ls&quot;"/>
    <numFmt numFmtId="188" formatCode="#,##0.00\ &quot;Ls&quot;;\-#,##0.00\ &quot;Ls&quot;"/>
    <numFmt numFmtId="189" formatCode="#,##0.00\ &quot;Ls&quot;;[Red]\-#,##0.00\ &quot;Ls&quot;"/>
    <numFmt numFmtId="190" formatCode="_-* #,##0\ &quot;Ls&quot;_-;\-* #,##0\ &quot;Ls&quot;_-;_-* &quot;-&quot;\ &quot;Ls&quot;_-;_-@_-"/>
    <numFmt numFmtId="191" formatCode="_-* #,##0\ _L_s_-;\-* #,##0\ _L_s_-;_-* &quot;-&quot;\ _L_s_-;_-@_-"/>
    <numFmt numFmtId="192" formatCode="_-* #,##0.00\ &quot;Ls&quot;_-;\-* #,##0.00\ &quot;Ls&quot;_-;_-* &quot;-&quot;??\ &quot;Ls&quot;_-;_-@_-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&quot;Jā&quot;;&quot;Jā&quot;;&quot;Nē&quot;"/>
    <numFmt numFmtId="197" formatCode="&quot;Patiess&quot;;&quot;Patiess&quot;;&quot;Aplams&quot;"/>
    <numFmt numFmtId="198" formatCode="&quot;Ieslēgts&quot;;&quot;Ieslēgts&quot;;&quot;Izslēgts&quot;"/>
    <numFmt numFmtId="199" formatCode="[$€-2]\ #\ ##,000_);[Red]\([$€-2]\ #\ ##,000\)"/>
    <numFmt numFmtId="200" formatCode="0.000000"/>
    <numFmt numFmtId="201" formatCode="0.0000000000"/>
    <numFmt numFmtId="202" formatCode="0.000000000"/>
    <numFmt numFmtId="203" formatCode="0.00000000"/>
    <numFmt numFmtId="204" formatCode="0.0000000"/>
    <numFmt numFmtId="205" formatCode="0.00;[Red]0.00"/>
    <numFmt numFmtId="206" formatCode="0.00000000000"/>
    <numFmt numFmtId="207" formatCode="0.000000000000"/>
    <numFmt numFmtId="208" formatCode="_-* #,##0.0_-;\-* #,##0.0_-;_-* &quot;-&quot;??_-;_-@_-"/>
    <numFmt numFmtId="209" formatCode="_-* #,##0_-;\-* #,##0_-;_-* &quot;-&quot;??_-;_-@_-"/>
    <numFmt numFmtId="210" formatCode="_-* #,##0.000_-;\-* #,##0.000_-;_-* &quot;-&quot;??_-;_-@_-"/>
    <numFmt numFmtId="211" formatCode="_-* #,##0.0000_-;\-* #,##0.0000_-;_-* &quot;-&quot;??_-;_-@_-"/>
    <numFmt numFmtId="212" formatCode="[$€-2]\ #,##0.00_);[Red]\([$€-2]\ #,##0.00\)"/>
    <numFmt numFmtId="213" formatCode="#,##0.00\ _L_s"/>
    <numFmt numFmtId="214" formatCode="0.0%"/>
    <numFmt numFmtId="215" formatCode="&quot;Ls&quot;#,##0_);\(&quot;Ls&quot;#,##0\)"/>
    <numFmt numFmtId="216" formatCode="&quot;Ls&quot;#,##0_);[Red]\(&quot;Ls&quot;#,##0\)"/>
    <numFmt numFmtId="217" formatCode="&quot;Ls&quot;#,##0.00_);\(&quot;Ls&quot;#,##0.00\)"/>
    <numFmt numFmtId="218" formatCode="&quot;Ls&quot;#,##0.00_);[Red]\(&quot;Ls&quot;#,##0.00\)"/>
    <numFmt numFmtId="219" formatCode="_(&quot;Ls&quot;* #,##0_);_(&quot;Ls&quot;* \(#,##0\);_(&quot;Ls&quot;* &quot;-&quot;_);_(@_)"/>
    <numFmt numFmtId="220" formatCode="_(&quot;Ls&quot;* #,##0.00_);_(&quot;Ls&quot;* \(#,##0.00\);_(&quot;Ls&quot;* &quot;-&quot;??_);_(@_)"/>
    <numFmt numFmtId="221" formatCode="_(&quot;Ls&quot;* #,##0.0_);_(&quot;Ls&quot;* \(#,##0.0\);_(&quot;Ls&quot;* &quot;-&quot;??_);_(@_)"/>
    <numFmt numFmtId="222" formatCode="_-* #,##0.00\ _-;\-* #,##0.00\ _-;_-* &quot;-&quot;??\ _-;_-@_-"/>
    <numFmt numFmtId="223" formatCode="_-* #,##0.000\ _-;\-* #,##0.000\ _-;_-* &quot;-&quot;??\ _-;_-@_-"/>
    <numFmt numFmtId="224" formatCode="_-* #,##0.0000\ _-;\-* #,##0.0000\ _-;_-* &quot;-&quot;??\ _-;_-@_-"/>
  </numFmts>
  <fonts count="73">
    <font>
      <sz val="11"/>
      <color indexed="8"/>
      <name val="Calibri"/>
      <family val="2"/>
    </font>
    <font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  <font>
      <sz val="10"/>
      <name val="Arial Baltic"/>
      <family val="2"/>
    </font>
    <font>
      <sz val="14"/>
      <name val="Arial"/>
      <family val="2"/>
    </font>
    <font>
      <b/>
      <sz val="10"/>
      <name val="Arial Baltic"/>
      <family val="0"/>
    </font>
    <font>
      <vertAlign val="superscript"/>
      <sz val="10"/>
      <name val="Arial Baltic"/>
      <family val="0"/>
    </font>
    <font>
      <sz val="9.3"/>
      <name val="Arial Baltic"/>
      <family val="2"/>
    </font>
    <font>
      <sz val="10"/>
      <name val="Symbol"/>
      <family val="1"/>
    </font>
    <font>
      <vertAlign val="subscript"/>
      <sz val="10"/>
      <name val="Arial Baltic"/>
      <family val="0"/>
    </font>
    <font>
      <i/>
      <sz val="10"/>
      <name val="Arial"/>
      <family val="2"/>
    </font>
    <font>
      <i/>
      <sz val="10"/>
      <name val="Symbol"/>
      <family val="1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i/>
      <sz val="10"/>
      <name val="Arial"/>
      <family val="2"/>
    </font>
    <font>
      <sz val="10"/>
      <color indexed="16"/>
      <name val="Arial"/>
      <family val="2"/>
    </font>
    <font>
      <i/>
      <sz val="10"/>
      <name val="Arial Baltic"/>
      <family val="0"/>
    </font>
    <font>
      <sz val="10"/>
      <color indexed="8"/>
      <name val="Arial"/>
      <family val="2"/>
    </font>
    <font>
      <sz val="10"/>
      <name val="GreekC"/>
      <family val="0"/>
    </font>
    <font>
      <sz val="10"/>
      <name val="Calibri"/>
      <family val="2"/>
    </font>
    <font>
      <b/>
      <sz val="10"/>
      <color indexed="8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i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  <font>
      <b/>
      <i/>
      <sz val="10"/>
      <color indexed="58"/>
      <name val="Arial"/>
      <family val="2"/>
    </font>
    <font>
      <sz val="16"/>
      <name val="Arial"/>
      <family val="2"/>
    </font>
    <font>
      <i/>
      <vertAlign val="superscript"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14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8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0" fillId="26" borderId="1" applyNumberFormat="0" applyAlignment="0" applyProtection="0"/>
    <xf numFmtId="0" fontId="30" fillId="0" borderId="0" applyNumberFormat="0" applyFill="0" applyBorder="0" applyAlignment="0" applyProtection="0"/>
    <xf numFmtId="0" fontId="61" fillId="25" borderId="2" applyNumberFormat="0" applyAlignment="0" applyProtection="0"/>
    <xf numFmtId="0" fontId="62" fillId="0" borderId="3" applyNumberFormat="0" applyFill="0" applyAlignment="0" applyProtection="0"/>
    <xf numFmtId="0" fontId="63" fillId="27" borderId="0" applyNumberFormat="0" applyBorder="0" applyAlignment="0" applyProtection="0"/>
    <xf numFmtId="0" fontId="6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6" fillId="29" borderId="4" applyNumberFormat="0" applyAlignment="0" applyProtection="0"/>
    <xf numFmtId="0" fontId="67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0" fontId="6" fillId="0" borderId="10" xfId="0" applyFont="1" applyFill="1" applyBorder="1" applyAlignment="1">
      <alignment wrapText="1"/>
    </xf>
    <xf numFmtId="0" fontId="2" fillId="0" borderId="0" xfId="84" applyFont="1">
      <alignment/>
      <protection/>
    </xf>
    <xf numFmtId="0" fontId="2" fillId="0" borderId="0" xfId="84" applyFont="1" applyAlignment="1">
      <alignment/>
      <protection/>
    </xf>
    <xf numFmtId="0" fontId="17" fillId="0" borderId="0" xfId="84" applyFont="1" applyAlignment="1">
      <alignment horizontal="center"/>
      <protection/>
    </xf>
    <xf numFmtId="0" fontId="18" fillId="0" borderId="0" xfId="84" applyFont="1" applyAlignment="1">
      <alignment horizontal="center"/>
      <protection/>
    </xf>
    <xf numFmtId="0" fontId="16" fillId="0" borderId="0" xfId="84" applyFont="1">
      <alignment/>
      <protection/>
    </xf>
    <xf numFmtId="0" fontId="19" fillId="0" borderId="0" xfId="84" applyFont="1" applyAlignment="1">
      <alignment horizontal="right" vertical="center"/>
      <protection/>
    </xf>
    <xf numFmtId="2" fontId="19" fillId="0" borderId="0" xfId="84" applyNumberFormat="1" applyFont="1" applyAlignment="1">
      <alignment horizontal="center" vertical="center" wrapText="1"/>
      <protection/>
    </xf>
    <xf numFmtId="2" fontId="18" fillId="0" borderId="0" xfId="84" applyNumberFormat="1" applyFont="1" applyAlignment="1">
      <alignment horizontal="center"/>
      <protection/>
    </xf>
    <xf numFmtId="0" fontId="16" fillId="0" borderId="0" xfId="84" applyFont="1" applyAlignment="1">
      <alignment/>
      <protection/>
    </xf>
    <xf numFmtId="0" fontId="20" fillId="0" borderId="0" xfId="84" applyFont="1" applyFill="1" applyAlignment="1">
      <alignment vertical="center"/>
      <protection/>
    </xf>
    <xf numFmtId="0" fontId="2" fillId="0" borderId="0" xfId="84" applyFont="1" applyBorder="1" applyAlignment="1">
      <alignment horizontal="center" vertical="center" wrapText="1"/>
      <protection/>
    </xf>
    <xf numFmtId="0" fontId="2" fillId="0" borderId="0" xfId="84" applyFont="1" applyAlignment="1">
      <alignment horizontal="center" vertical="center" wrapText="1"/>
      <protection/>
    </xf>
    <xf numFmtId="0" fontId="2" fillId="0" borderId="0" xfId="84" applyFont="1" applyBorder="1" applyAlignment="1">
      <alignment vertical="center" wrapText="1"/>
      <protection/>
    </xf>
    <xf numFmtId="0" fontId="2" fillId="0" borderId="0" xfId="84" applyFont="1" applyAlignment="1">
      <alignment horizontal="left" indent="1"/>
      <protection/>
    </xf>
    <xf numFmtId="0" fontId="2" fillId="0" borderId="10" xfId="84" applyFont="1" applyBorder="1" applyAlignment="1">
      <alignment horizontal="center" vertical="center"/>
      <protection/>
    </xf>
    <xf numFmtId="0" fontId="2" fillId="0" borderId="10" xfId="84" applyFont="1" applyBorder="1" applyAlignment="1">
      <alignment horizontal="left" vertical="center" wrapText="1" indent="1"/>
      <protection/>
    </xf>
    <xf numFmtId="4" fontId="16" fillId="0" borderId="10" xfId="84" applyNumberFormat="1" applyFont="1" applyBorder="1" applyAlignment="1">
      <alignment horizontal="center" vertical="center" wrapText="1"/>
      <protection/>
    </xf>
    <xf numFmtId="2" fontId="2" fillId="0" borderId="0" xfId="84" applyNumberFormat="1" applyFont="1">
      <alignment/>
      <protection/>
    </xf>
    <xf numFmtId="0" fontId="2" fillId="0" borderId="0" xfId="84" applyFont="1" applyBorder="1" applyAlignment="1">
      <alignment horizontal="center" vertical="center"/>
      <protection/>
    </xf>
    <xf numFmtId="0" fontId="2" fillId="0" borderId="0" xfId="84" applyFont="1" applyAlignment="1">
      <alignment horizontal="center" vertical="center"/>
      <protection/>
    </xf>
    <xf numFmtId="0" fontId="2" fillId="0" borderId="0" xfId="84" applyFont="1" applyAlignment="1">
      <alignment horizontal="left" vertical="center" wrapText="1"/>
      <protection/>
    </xf>
    <xf numFmtId="0" fontId="2" fillId="0" borderId="0" xfId="84" applyFont="1" applyAlignment="1">
      <alignment horizontal="right" vertical="center"/>
      <protection/>
    </xf>
    <xf numFmtId="0" fontId="2" fillId="0" borderId="0" xfId="84" applyFont="1" applyBorder="1" applyAlignment="1">
      <alignment horizontal="center"/>
      <protection/>
    </xf>
    <xf numFmtId="4" fontId="16" fillId="0" borderId="10" xfId="84" applyNumberFormat="1" applyFont="1" applyBorder="1" applyAlignment="1">
      <alignment horizontal="center" vertical="center"/>
      <protection/>
    </xf>
    <xf numFmtId="4" fontId="22" fillId="0" borderId="10" xfId="84" applyNumberFormat="1" applyFont="1" applyBorder="1" applyAlignment="1">
      <alignment horizontal="center" vertical="center"/>
      <protection/>
    </xf>
    <xf numFmtId="2" fontId="13" fillId="0" borderId="10" xfId="85" applyNumberFormat="1" applyFont="1" applyFill="1" applyBorder="1">
      <alignment/>
      <protection/>
    </xf>
    <xf numFmtId="2" fontId="2" fillId="0" borderId="10" xfId="99" applyNumberFormat="1" applyFont="1" applyFill="1" applyBorder="1" applyAlignment="1">
      <alignment wrapText="1"/>
      <protection/>
    </xf>
    <xf numFmtId="2" fontId="24" fillId="0" borderId="10" xfId="99" applyNumberFormat="1" applyFont="1" applyFill="1" applyBorder="1" applyAlignment="1">
      <alignment wrapText="1"/>
      <protection/>
    </xf>
    <xf numFmtId="2" fontId="13" fillId="0" borderId="10" xfId="99" applyNumberFormat="1" applyFont="1" applyFill="1" applyBorder="1" applyAlignment="1">
      <alignment/>
      <protection/>
    </xf>
    <xf numFmtId="2" fontId="24" fillId="0" borderId="10" xfId="99" applyNumberFormat="1" applyFont="1" applyFill="1" applyBorder="1" applyAlignment="1">
      <alignment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1" xfId="82" applyFont="1" applyFill="1" applyBorder="1" applyAlignment="1">
      <alignment horizontal="left" vertical="center" wrapText="1"/>
      <protection/>
    </xf>
    <xf numFmtId="2" fontId="2" fillId="0" borderId="10" xfId="85" applyNumberFormat="1" applyFont="1" applyFill="1" applyBorder="1">
      <alignment/>
      <protection/>
    </xf>
    <xf numFmtId="2" fontId="2" fillId="0" borderId="10" xfId="85" applyNumberFormat="1" applyFill="1" applyBorder="1">
      <alignment/>
      <protection/>
    </xf>
    <xf numFmtId="0" fontId="3" fillId="0" borderId="0" xfId="91" applyFont="1" applyFill="1" applyBorder="1">
      <alignment/>
      <protection/>
    </xf>
    <xf numFmtId="0" fontId="2" fillId="0" borderId="11" xfId="55" applyFont="1" applyFill="1" applyBorder="1" applyAlignment="1">
      <alignment horizontal="left" vertical="center" wrapText="1"/>
      <protection/>
    </xf>
    <xf numFmtId="0" fontId="13" fillId="0" borderId="11" xfId="0" applyFont="1" applyFill="1" applyBorder="1" applyAlignment="1">
      <alignment horizontal="right" wrapText="1"/>
    </xf>
    <xf numFmtId="0" fontId="2" fillId="0" borderId="10" xfId="55" applyFont="1" applyFill="1" applyBorder="1" applyAlignment="1">
      <alignment horizontal="left" wrapText="1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0" fontId="3" fillId="0" borderId="0" xfId="87" applyFont="1" applyFill="1" applyBorder="1">
      <alignment/>
      <protection/>
    </xf>
    <xf numFmtId="0" fontId="2" fillId="0" borderId="10" xfId="87" applyFont="1" applyFill="1" applyBorder="1" applyAlignment="1">
      <alignment horizontal="left" wrapText="1"/>
      <protection/>
    </xf>
    <xf numFmtId="0" fontId="6" fillId="0" borderId="10" xfId="87" applyFont="1" applyFill="1" applyBorder="1" applyAlignment="1">
      <alignment wrapText="1"/>
      <protection/>
    </xf>
    <xf numFmtId="2" fontId="2" fillId="0" borderId="10" xfId="87" applyNumberFormat="1" applyFont="1" applyFill="1" applyBorder="1" applyAlignment="1">
      <alignment horizontal="right"/>
      <protection/>
    </xf>
    <xf numFmtId="0" fontId="2" fillId="0" borderId="10" xfId="75" applyFont="1" applyFill="1" applyBorder="1" applyAlignment="1">
      <alignment wrapText="1"/>
      <protection/>
    </xf>
    <xf numFmtId="0" fontId="2" fillId="0" borderId="10" xfId="87" applyFill="1" applyBorder="1" applyAlignment="1">
      <alignment wrapText="1"/>
      <protection/>
    </xf>
    <xf numFmtId="0" fontId="2" fillId="0" borderId="10" xfId="87" applyFont="1" applyFill="1" applyBorder="1" applyAlignment="1">
      <alignment wrapText="1"/>
      <protection/>
    </xf>
    <xf numFmtId="2" fontId="2" fillId="0" borderId="10" xfId="87" applyNumberFormat="1" applyFont="1" applyFill="1" applyBorder="1" applyAlignment="1">
      <alignment/>
      <protection/>
    </xf>
    <xf numFmtId="0" fontId="2" fillId="0" borderId="0" xfId="87" applyFill="1">
      <alignment/>
      <protection/>
    </xf>
    <xf numFmtId="0" fontId="2" fillId="0" borderId="10" xfId="87" applyFont="1" applyFill="1" applyBorder="1" applyAlignment="1">
      <alignment wrapText="1"/>
      <protection/>
    </xf>
    <xf numFmtId="0" fontId="2" fillId="0" borderId="10" xfId="87" applyFont="1" applyFill="1" applyBorder="1" applyAlignment="1">
      <alignment/>
      <protection/>
    </xf>
    <xf numFmtId="0" fontId="2" fillId="0" borderId="10" xfId="87" applyFont="1" applyFill="1" applyBorder="1" applyAlignment="1">
      <alignment horizontal="left" wrapText="1"/>
      <protection/>
    </xf>
    <xf numFmtId="0" fontId="2" fillId="0" borderId="10" xfId="87" applyFill="1" applyBorder="1">
      <alignment/>
      <protection/>
    </xf>
    <xf numFmtId="0" fontId="2" fillId="0" borderId="11" xfId="55" applyFont="1" applyFill="1" applyBorder="1" applyAlignment="1">
      <alignment horizontal="left" wrapText="1"/>
      <protection/>
    </xf>
    <xf numFmtId="0" fontId="7" fillId="0" borderId="0" xfId="87" applyFont="1" applyFill="1" applyAlignment="1">
      <alignment horizontal="center"/>
      <protection/>
    </xf>
    <xf numFmtId="0" fontId="2" fillId="0" borderId="0" xfId="0" applyFont="1" applyFill="1" applyAlignment="1">
      <alignment/>
    </xf>
    <xf numFmtId="0" fontId="2" fillId="0" borderId="0" xfId="87" applyFont="1" applyFill="1">
      <alignment/>
      <protection/>
    </xf>
    <xf numFmtId="0" fontId="2" fillId="0" borderId="0" xfId="85" applyFont="1" applyFill="1">
      <alignment/>
      <protection/>
    </xf>
    <xf numFmtId="0" fontId="2" fillId="0" borderId="0" xfId="87" applyFont="1" applyFill="1" applyBorder="1">
      <alignment/>
      <protection/>
    </xf>
    <xf numFmtId="0" fontId="2" fillId="0" borderId="12" xfId="87" applyFont="1" applyFill="1" applyBorder="1" applyAlignment="1">
      <alignment/>
      <protection/>
    </xf>
    <xf numFmtId="0" fontId="2" fillId="0" borderId="10" xfId="87" applyFont="1" applyFill="1" applyBorder="1" applyAlignment="1">
      <alignment horizontal="center" vertical="center" textRotation="90" wrapText="1"/>
      <protection/>
    </xf>
    <xf numFmtId="0" fontId="2" fillId="0" borderId="13" xfId="87" applyFont="1" applyFill="1" applyBorder="1" applyAlignment="1">
      <alignment horizontal="center" vertical="center" textRotation="90" wrapText="1"/>
      <protection/>
    </xf>
    <xf numFmtId="0" fontId="2" fillId="0" borderId="14" xfId="87" applyFont="1" applyFill="1" applyBorder="1" applyAlignment="1">
      <alignment horizontal="center" vertical="center" textRotation="90" wrapText="1"/>
      <protection/>
    </xf>
    <xf numFmtId="1" fontId="2" fillId="0" borderId="10" xfId="87" applyNumberFormat="1" applyFont="1" applyFill="1" applyBorder="1" applyAlignment="1">
      <alignment horizontal="center" vertical="center"/>
      <protection/>
    </xf>
    <xf numFmtId="0" fontId="2" fillId="0" borderId="10" xfId="87" applyFont="1" applyFill="1" applyBorder="1" applyAlignment="1">
      <alignment horizontal="center" vertical="center"/>
      <protection/>
    </xf>
    <xf numFmtId="0" fontId="2" fillId="0" borderId="15" xfId="87" applyFont="1" applyFill="1" applyBorder="1" applyAlignment="1">
      <alignment horizontal="center" vertical="center"/>
      <protection/>
    </xf>
    <xf numFmtId="2" fontId="6" fillId="0" borderId="11" xfId="87" applyNumberFormat="1" applyFont="1" applyFill="1" applyBorder="1" applyAlignment="1">
      <alignment horizontal="right"/>
      <protection/>
    </xf>
    <xf numFmtId="2" fontId="6" fillId="0" borderId="11" xfId="87" applyNumberFormat="1" applyFont="1" applyFill="1" applyBorder="1">
      <alignment/>
      <protection/>
    </xf>
    <xf numFmtId="2" fontId="13" fillId="0" borderId="10" xfId="87" applyNumberFormat="1" applyFont="1" applyFill="1" applyBorder="1" applyAlignment="1">
      <alignment/>
      <protection/>
    </xf>
    <xf numFmtId="2" fontId="2" fillId="0" borderId="10" xfId="99" applyNumberFormat="1" applyFont="1" applyFill="1" applyBorder="1" applyAlignment="1">
      <alignment/>
      <protection/>
    </xf>
    <xf numFmtId="2" fontId="32" fillId="0" borderId="10" xfId="89" applyNumberFormat="1" applyFont="1" applyFill="1" applyBorder="1">
      <alignment/>
      <protection/>
    </xf>
    <xf numFmtId="2" fontId="21" fillId="0" borderId="10" xfId="89" applyNumberFormat="1" applyFont="1" applyFill="1" applyBorder="1">
      <alignment/>
      <protection/>
    </xf>
    <xf numFmtId="0" fontId="26" fillId="0" borderId="10" xfId="0" applyFont="1" applyFill="1" applyBorder="1" applyAlignment="1">
      <alignment/>
    </xf>
    <xf numFmtId="0" fontId="2" fillId="0" borderId="0" xfId="85" applyFont="1" applyFill="1" applyAlignment="1">
      <alignment horizontal="right"/>
      <protection/>
    </xf>
    <xf numFmtId="0" fontId="3" fillId="0" borderId="12" xfId="85" applyFont="1" applyFill="1" applyBorder="1">
      <alignment/>
      <protection/>
    </xf>
    <xf numFmtId="0" fontId="2" fillId="0" borderId="12" xfId="85" applyFont="1" applyFill="1" applyBorder="1">
      <alignment/>
      <protection/>
    </xf>
    <xf numFmtId="0" fontId="2" fillId="0" borderId="0" xfId="85" applyFill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2" fontId="2" fillId="0" borderId="10" xfId="85" applyNumberFormat="1" applyFont="1" applyFill="1" applyBorder="1">
      <alignment/>
      <protection/>
    </xf>
    <xf numFmtId="0" fontId="2" fillId="0" borderId="11" xfId="91" applyFont="1" applyFill="1" applyBorder="1" applyAlignment="1">
      <alignment horizontal="center" vertical="center" textRotation="90" wrapText="1"/>
      <protection/>
    </xf>
    <xf numFmtId="0" fontId="2" fillId="0" borderId="0" xfId="87" applyFont="1" applyFill="1" applyAlignment="1">
      <alignment/>
      <protection/>
    </xf>
    <xf numFmtId="0" fontId="8" fillId="0" borderId="10" xfId="87" applyFont="1" applyFill="1" applyBorder="1" applyAlignment="1">
      <alignment horizontal="center" vertical="center"/>
      <protection/>
    </xf>
    <xf numFmtId="0" fontId="8" fillId="0" borderId="11" xfId="87" applyFont="1" applyFill="1" applyBorder="1" applyAlignment="1">
      <alignment horizontal="center" vertical="center"/>
      <protection/>
    </xf>
    <xf numFmtId="0" fontId="8" fillId="0" borderId="11" xfId="87" applyFont="1" applyFill="1" applyBorder="1" applyAlignment="1">
      <alignment horizontal="center"/>
      <protection/>
    </xf>
    <xf numFmtId="2" fontId="2" fillId="0" borderId="10" xfId="87" applyNumberFormat="1" applyFill="1" applyBorder="1" applyAlignment="1">
      <alignment/>
      <protection/>
    </xf>
    <xf numFmtId="0" fontId="8" fillId="0" borderId="10" xfId="87" applyFont="1" applyFill="1" applyBorder="1" applyAlignment="1">
      <alignment horizontal="center" wrapText="1"/>
      <protection/>
    </xf>
    <xf numFmtId="0" fontId="2" fillId="0" borderId="0" xfId="91" applyFill="1">
      <alignment/>
      <protection/>
    </xf>
    <xf numFmtId="0" fontId="2" fillId="0" borderId="0" xfId="91" applyFont="1" applyFill="1">
      <alignment/>
      <protection/>
    </xf>
    <xf numFmtId="0" fontId="2" fillId="0" borderId="16" xfId="91" applyFont="1" applyFill="1" applyBorder="1" applyAlignment="1">
      <alignment horizontal="center" vertical="center" textRotation="90" wrapText="1"/>
      <protection/>
    </xf>
    <xf numFmtId="0" fontId="2" fillId="0" borderId="15" xfId="91" applyFont="1" applyFill="1" applyBorder="1" applyAlignment="1">
      <alignment horizontal="center" vertical="center"/>
      <protection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3" fillId="0" borderId="10" xfId="55" applyFont="1" applyFill="1" applyBorder="1" applyAlignment="1">
      <alignment horizontal="right" wrapText="1"/>
      <protection/>
    </xf>
    <xf numFmtId="0" fontId="2" fillId="0" borderId="10" xfId="55" applyFont="1" applyFill="1" applyBorder="1" applyAlignment="1">
      <alignment horizontal="left" wrapText="1"/>
      <protection/>
    </xf>
    <xf numFmtId="0" fontId="34" fillId="0" borderId="10" xfId="85" applyFont="1" applyFill="1" applyBorder="1" applyAlignment="1">
      <alignment horizontal="center" wrapText="1"/>
      <protection/>
    </xf>
    <xf numFmtId="2" fontId="35" fillId="0" borderId="10" xfId="85" applyNumberFormat="1" applyFont="1" applyFill="1" applyBorder="1" applyAlignment="1">
      <alignment/>
      <protection/>
    </xf>
    <xf numFmtId="2" fontId="35" fillId="0" borderId="10" xfId="85" applyNumberFormat="1" applyFont="1" applyFill="1" applyBorder="1" applyAlignment="1">
      <alignment horizontal="right"/>
      <protection/>
    </xf>
    <xf numFmtId="2" fontId="35" fillId="0" borderId="10" xfId="99" applyNumberFormat="1" applyFont="1" applyFill="1" applyBorder="1" applyAlignment="1">
      <alignment wrapText="1"/>
      <protection/>
    </xf>
    <xf numFmtId="2" fontId="36" fillId="0" borderId="10" xfId="89" applyNumberFormat="1" applyFont="1" applyFill="1" applyBorder="1" applyAlignment="1">
      <alignment/>
      <protection/>
    </xf>
    <xf numFmtId="2" fontId="34" fillId="0" borderId="10" xfId="89" applyNumberFormat="1" applyFont="1" applyFill="1" applyBorder="1" applyAlignment="1">
      <alignment/>
      <protection/>
    </xf>
    <xf numFmtId="0" fontId="2" fillId="0" borderId="18" xfId="87" applyFont="1" applyFill="1" applyBorder="1" applyAlignment="1">
      <alignment horizontal="center" vertical="center"/>
      <protection/>
    </xf>
    <xf numFmtId="0" fontId="2" fillId="0" borderId="17" xfId="87" applyFont="1" applyFill="1" applyBorder="1" applyAlignment="1">
      <alignment horizontal="center" vertical="center"/>
      <protection/>
    </xf>
    <xf numFmtId="0" fontId="8" fillId="0" borderId="11" xfId="87" applyFont="1" applyFill="1" applyBorder="1" applyAlignment="1">
      <alignment horizontal="center"/>
      <protection/>
    </xf>
    <xf numFmtId="0" fontId="8" fillId="0" borderId="10" xfId="87" applyFont="1" applyFill="1" applyBorder="1" applyAlignment="1">
      <alignment horizontal="center" wrapText="1"/>
      <protection/>
    </xf>
    <xf numFmtId="0" fontId="6" fillId="0" borderId="10" xfId="87" applyFont="1" applyFill="1" applyBorder="1" applyAlignment="1">
      <alignment wrapText="1"/>
      <protection/>
    </xf>
    <xf numFmtId="0" fontId="6" fillId="0" borderId="10" xfId="87" applyFont="1" applyFill="1" applyBorder="1" applyAlignment="1">
      <alignment vertical="top" wrapText="1"/>
      <protection/>
    </xf>
    <xf numFmtId="0" fontId="3" fillId="0" borderId="0" xfId="0" applyFont="1" applyFill="1" applyAlignment="1">
      <alignment/>
    </xf>
    <xf numFmtId="0" fontId="2" fillId="0" borderId="0" xfId="90" applyFont="1" applyFill="1">
      <alignment/>
      <protection/>
    </xf>
    <xf numFmtId="0" fontId="3" fillId="0" borderId="0" xfId="90" applyFont="1" applyFill="1">
      <alignment/>
      <protection/>
    </xf>
    <xf numFmtId="0" fontId="3" fillId="0" borderId="0" xfId="90" applyFont="1" applyFill="1" applyAlignment="1">
      <alignment/>
      <protection/>
    </xf>
    <xf numFmtId="0" fontId="2" fillId="0" borderId="0" xfId="90" applyFont="1" applyFill="1" applyAlignment="1">
      <alignment horizontal="center"/>
      <protection/>
    </xf>
    <xf numFmtId="0" fontId="2" fillId="0" borderId="19" xfId="86" applyFont="1" applyFill="1" applyBorder="1" applyAlignment="1">
      <alignment horizontal="right"/>
      <protection/>
    </xf>
    <xf numFmtId="0" fontId="2" fillId="0" borderId="20" xfId="86" applyFill="1" applyBorder="1" applyAlignment="1">
      <alignment horizontal="right"/>
      <protection/>
    </xf>
    <xf numFmtId="0" fontId="2" fillId="0" borderId="0" xfId="86" applyFill="1" applyBorder="1">
      <alignment/>
      <protection/>
    </xf>
    <xf numFmtId="0" fontId="2" fillId="0" borderId="12" xfId="86" applyFont="1" applyFill="1" applyBorder="1">
      <alignment/>
      <protection/>
    </xf>
    <xf numFmtId="0" fontId="2" fillId="0" borderId="0" xfId="86" applyFill="1">
      <alignment/>
      <protection/>
    </xf>
    <xf numFmtId="0" fontId="2" fillId="0" borderId="12" xfId="86" applyFill="1" applyBorder="1">
      <alignment/>
      <protection/>
    </xf>
    <xf numFmtId="0" fontId="5" fillId="0" borderId="0" xfId="86" applyFont="1" applyFill="1" applyAlignment="1">
      <alignment/>
      <protection/>
    </xf>
    <xf numFmtId="0" fontId="2" fillId="0" borderId="0" xfId="86" applyFont="1" applyFill="1">
      <alignment/>
      <protection/>
    </xf>
    <xf numFmtId="0" fontId="2" fillId="0" borderId="0" xfId="86" applyFont="1" applyFill="1">
      <alignment/>
      <protection/>
    </xf>
    <xf numFmtId="0" fontId="2" fillId="0" borderId="0" xfId="86" applyFont="1" applyFill="1" applyAlignment="1">
      <alignment horizontal="right"/>
      <protection/>
    </xf>
    <xf numFmtId="2" fontId="2" fillId="0" borderId="0" xfId="86" applyNumberFormat="1" applyFont="1" applyFill="1">
      <alignment/>
      <protection/>
    </xf>
    <xf numFmtId="0" fontId="2" fillId="0" borderId="0" xfId="86" applyFill="1" applyAlignment="1">
      <alignment horizontal="right"/>
      <protection/>
    </xf>
    <xf numFmtId="2" fontId="2" fillId="0" borderId="0" xfId="86" applyNumberFormat="1" applyFill="1">
      <alignment/>
      <protection/>
    </xf>
    <xf numFmtId="0" fontId="2" fillId="0" borderId="10" xfId="86" applyFill="1" applyBorder="1" applyAlignment="1">
      <alignment horizontal="center" vertical="center" wrapText="1"/>
      <protection/>
    </xf>
    <xf numFmtId="0" fontId="2" fillId="0" borderId="10" xfId="90" applyFill="1" applyBorder="1" applyAlignment="1">
      <alignment horizontal="center"/>
      <protection/>
    </xf>
    <xf numFmtId="0" fontId="3" fillId="0" borderId="10" xfId="90" applyFont="1" applyFill="1" applyBorder="1" applyAlignment="1">
      <alignment horizontal="center" wrapText="1"/>
      <protection/>
    </xf>
    <xf numFmtId="2" fontId="2" fillId="0" borderId="10" xfId="86" applyNumberFormat="1" applyFill="1" applyBorder="1">
      <alignment/>
      <protection/>
    </xf>
    <xf numFmtId="2" fontId="13" fillId="0" borderId="10" xfId="86" applyNumberFormat="1" applyFont="1" applyFill="1" applyBorder="1">
      <alignment/>
      <protection/>
    </xf>
    <xf numFmtId="0" fontId="2" fillId="0" borderId="10" xfId="90" applyFont="1" applyFill="1" applyBorder="1" applyAlignment="1">
      <alignment horizontal="center"/>
      <protection/>
    </xf>
    <xf numFmtId="0" fontId="2" fillId="0" borderId="10" xfId="90" applyFont="1" applyFill="1" applyBorder="1" applyAlignment="1">
      <alignment wrapText="1"/>
      <protection/>
    </xf>
    <xf numFmtId="0" fontId="2" fillId="0" borderId="0" xfId="86" applyFont="1" applyFill="1">
      <alignment/>
      <protection/>
    </xf>
    <xf numFmtId="0" fontId="2" fillId="0" borderId="10" xfId="86" applyFill="1" applyBorder="1">
      <alignment/>
      <protection/>
    </xf>
    <xf numFmtId="0" fontId="3" fillId="0" borderId="10" xfId="86" applyFont="1" applyFill="1" applyBorder="1" applyAlignment="1">
      <alignment horizontal="right"/>
      <protection/>
    </xf>
    <xf numFmtId="2" fontId="3" fillId="0" borderId="10" xfId="86" applyNumberFormat="1" applyFont="1" applyFill="1" applyBorder="1">
      <alignment/>
      <protection/>
    </xf>
    <xf numFmtId="2" fontId="23" fillId="0" borderId="10" xfId="86" applyNumberFormat="1" applyFont="1" applyFill="1" applyBorder="1">
      <alignment/>
      <protection/>
    </xf>
    <xf numFmtId="2" fontId="2" fillId="0" borderId="11" xfId="86" applyNumberFormat="1" applyFill="1" applyBorder="1">
      <alignment/>
      <protection/>
    </xf>
    <xf numFmtId="2" fontId="2" fillId="0" borderId="10" xfId="86" applyNumberFormat="1" applyFont="1" applyFill="1" applyBorder="1">
      <alignment/>
      <protection/>
    </xf>
    <xf numFmtId="0" fontId="2" fillId="0" borderId="0" xfId="88" applyFont="1" applyFill="1">
      <alignment/>
      <protection/>
    </xf>
    <xf numFmtId="0" fontId="3" fillId="0" borderId="0" xfId="90" applyFont="1" applyFill="1" applyAlignment="1">
      <alignment horizontal="left"/>
      <protection/>
    </xf>
    <xf numFmtId="0" fontId="2" fillId="0" borderId="0" xfId="86" applyFont="1" applyFill="1" applyBorder="1">
      <alignment/>
      <protection/>
    </xf>
    <xf numFmtId="0" fontId="2" fillId="0" borderId="12" xfId="86" applyFont="1" applyFill="1" applyBorder="1">
      <alignment/>
      <protection/>
    </xf>
    <xf numFmtId="0" fontId="2" fillId="0" borderId="0" xfId="86" applyFont="1" applyFill="1">
      <alignment/>
      <protection/>
    </xf>
    <xf numFmtId="0" fontId="2" fillId="0" borderId="0" xfId="84" applyFont="1" applyFill="1">
      <alignment/>
      <protection/>
    </xf>
    <xf numFmtId="0" fontId="13" fillId="0" borderId="10" xfId="87" applyFont="1" applyFill="1" applyBorder="1" applyAlignment="1">
      <alignment wrapText="1"/>
      <protection/>
    </xf>
    <xf numFmtId="0" fontId="13" fillId="0" borderId="10" xfId="87" applyFont="1" applyFill="1" applyBorder="1" applyAlignment="1">
      <alignment wrapText="1"/>
      <protection/>
    </xf>
    <xf numFmtId="0" fontId="2" fillId="0" borderId="10" xfId="87" applyFont="1" applyFill="1" applyBorder="1" applyAlignment="1">
      <alignment wrapText="1"/>
      <protection/>
    </xf>
    <xf numFmtId="0" fontId="3" fillId="0" borderId="0" xfId="0" applyFont="1" applyFill="1" applyAlignment="1">
      <alignment horizontal="left" vertical="top" wrapText="1"/>
    </xf>
    <xf numFmtId="0" fontId="37" fillId="0" borderId="0" xfId="86" applyFont="1" applyFill="1" applyAlignment="1">
      <alignment horizontal="center"/>
      <protection/>
    </xf>
    <xf numFmtId="0" fontId="7" fillId="0" borderId="21" xfId="86" applyFont="1" applyFill="1" applyBorder="1" applyAlignment="1">
      <alignment horizontal="center" wrapText="1"/>
      <protection/>
    </xf>
    <xf numFmtId="0" fontId="2" fillId="0" borderId="0" xfId="90" applyFont="1" applyFill="1" applyAlignment="1">
      <alignment horizontal="center"/>
      <protection/>
    </xf>
    <xf numFmtId="0" fontId="3" fillId="0" borderId="22" xfId="86" applyFont="1" applyFill="1" applyBorder="1" applyAlignment="1">
      <alignment horizontal="right"/>
      <protection/>
    </xf>
    <xf numFmtId="0" fontId="3" fillId="0" borderId="14" xfId="86" applyFont="1" applyFill="1" applyBorder="1" applyAlignment="1">
      <alignment horizontal="right"/>
      <protection/>
    </xf>
    <xf numFmtId="0" fontId="2" fillId="0" borderId="22" xfId="86" applyFill="1" applyBorder="1" applyAlignment="1">
      <alignment horizontal="right"/>
      <protection/>
    </xf>
    <xf numFmtId="0" fontId="2" fillId="0" borderId="14" xfId="86" applyFill="1" applyBorder="1" applyAlignment="1">
      <alignment horizontal="right"/>
      <protection/>
    </xf>
    <xf numFmtId="0" fontId="2" fillId="0" borderId="19" xfId="86" applyFont="1" applyFill="1" applyBorder="1" applyAlignment="1">
      <alignment horizontal="right"/>
      <protection/>
    </xf>
    <xf numFmtId="0" fontId="2" fillId="0" borderId="20" xfId="86" applyFill="1" applyBorder="1" applyAlignment="1">
      <alignment horizontal="right"/>
      <protection/>
    </xf>
    <xf numFmtId="0" fontId="2" fillId="0" borderId="22" xfId="86" applyFont="1" applyFill="1" applyBorder="1" applyAlignment="1">
      <alignment horizontal="right"/>
      <protection/>
    </xf>
    <xf numFmtId="0" fontId="2" fillId="0" borderId="16" xfId="86" applyFill="1" applyBorder="1" applyAlignment="1">
      <alignment horizontal="center" vertical="center"/>
      <protection/>
    </xf>
    <xf numFmtId="0" fontId="2" fillId="0" borderId="11" xfId="86" applyFill="1" applyBorder="1" applyAlignment="1">
      <alignment horizontal="center" vertical="center"/>
      <protection/>
    </xf>
    <xf numFmtId="0" fontId="2" fillId="0" borderId="16" xfId="86" applyFill="1" applyBorder="1" applyAlignment="1">
      <alignment horizontal="center" vertical="center" wrapText="1"/>
      <protection/>
    </xf>
    <xf numFmtId="0" fontId="2" fillId="0" borderId="11" xfId="86" applyFill="1" applyBorder="1" applyAlignment="1">
      <alignment horizontal="center" vertical="center" wrapText="1"/>
      <protection/>
    </xf>
    <xf numFmtId="0" fontId="2" fillId="0" borderId="22" xfId="86" applyFill="1" applyBorder="1" applyAlignment="1">
      <alignment horizontal="center"/>
      <protection/>
    </xf>
    <xf numFmtId="0" fontId="2" fillId="0" borderId="23" xfId="86" applyFill="1" applyBorder="1" applyAlignment="1">
      <alignment horizontal="center"/>
      <protection/>
    </xf>
    <xf numFmtId="0" fontId="2" fillId="0" borderId="14" xfId="86" applyFill="1" applyBorder="1" applyAlignment="1">
      <alignment horizontal="center"/>
      <protection/>
    </xf>
    <xf numFmtId="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85" applyFont="1" applyFill="1" applyAlignment="1">
      <alignment horizont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85" applyFont="1" applyFill="1" applyBorder="1" applyAlignment="1">
      <alignment horizontal="center" vertical="center" textRotation="88" wrapText="1"/>
      <protection/>
    </xf>
    <xf numFmtId="0" fontId="2" fillId="0" borderId="11" xfId="85" applyFont="1" applyFill="1" applyBorder="1" applyAlignment="1">
      <alignment horizontal="center" vertical="center" textRotation="88" wrapText="1"/>
      <protection/>
    </xf>
    <xf numFmtId="0" fontId="2" fillId="0" borderId="10" xfId="85" applyFont="1" applyFill="1" applyBorder="1" applyAlignment="1">
      <alignment horizontal="center" vertical="center" wrapText="1"/>
      <protection/>
    </xf>
    <xf numFmtId="0" fontId="2" fillId="0" borderId="10" xfId="85" applyFont="1" applyFill="1" applyBorder="1" applyAlignment="1">
      <alignment horizontal="center" vertical="center" textRotation="90" wrapText="1"/>
      <protection/>
    </xf>
    <xf numFmtId="0" fontId="2" fillId="0" borderId="24" xfId="85" applyFont="1" applyFill="1" applyBorder="1" applyAlignment="1">
      <alignment horizontal="center" vertical="center" textRotation="90" wrapText="1"/>
      <protection/>
    </xf>
    <xf numFmtId="0" fontId="2" fillId="0" borderId="25" xfId="85" applyFont="1" applyFill="1" applyBorder="1" applyAlignment="1">
      <alignment horizontal="center" vertical="center" textRotation="90" wrapText="1"/>
      <protection/>
    </xf>
    <xf numFmtId="0" fontId="2" fillId="0" borderId="16" xfId="91" applyFont="1" applyFill="1" applyBorder="1" applyAlignment="1">
      <alignment horizontal="center" vertical="center" textRotation="90" wrapText="1"/>
      <protection/>
    </xf>
    <xf numFmtId="0" fontId="2" fillId="0" borderId="11" xfId="91" applyFont="1" applyFill="1" applyBorder="1" applyAlignment="1">
      <alignment horizontal="center" vertical="center" textRotation="90" wrapText="1"/>
      <protection/>
    </xf>
    <xf numFmtId="0" fontId="3" fillId="0" borderId="26" xfId="89" applyFont="1" applyFill="1" applyBorder="1" applyAlignment="1">
      <alignment horizontal="right"/>
      <protection/>
    </xf>
    <xf numFmtId="0" fontId="3" fillId="0" borderId="27" xfId="89" applyFont="1" applyFill="1" applyBorder="1" applyAlignment="1">
      <alignment horizontal="right"/>
      <protection/>
    </xf>
    <xf numFmtId="0" fontId="3" fillId="0" borderId="28" xfId="89" applyFont="1" applyFill="1" applyBorder="1" applyAlignment="1">
      <alignment horizontal="right"/>
      <protection/>
    </xf>
    <xf numFmtId="0" fontId="29" fillId="0" borderId="19" xfId="0" applyFont="1" applyFill="1" applyBorder="1" applyAlignment="1">
      <alignment horizontal="right"/>
    </xf>
    <xf numFmtId="0" fontId="29" fillId="0" borderId="12" xfId="0" applyFont="1" applyFill="1" applyBorder="1" applyAlignment="1">
      <alignment horizontal="right"/>
    </xf>
    <xf numFmtId="0" fontId="29" fillId="0" borderId="20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29" fillId="0" borderId="30" xfId="0" applyFont="1" applyFill="1" applyBorder="1" applyAlignment="1">
      <alignment horizontal="left" vertical="center"/>
    </xf>
    <xf numFmtId="0" fontId="29" fillId="0" borderId="31" xfId="0" applyFont="1" applyFill="1" applyBorder="1" applyAlignment="1">
      <alignment horizontal="left" vertical="center"/>
    </xf>
    <xf numFmtId="0" fontId="5" fillId="0" borderId="0" xfId="91" applyFont="1" applyFill="1" applyAlignment="1">
      <alignment horizontal="center"/>
      <protection/>
    </xf>
    <xf numFmtId="0" fontId="7" fillId="0" borderId="0" xfId="91" applyFont="1" applyFill="1" applyAlignment="1">
      <alignment horizontal="center"/>
      <protection/>
    </xf>
    <xf numFmtId="0" fontId="2" fillId="0" borderId="10" xfId="91" applyFont="1" applyFill="1" applyBorder="1" applyAlignment="1">
      <alignment horizontal="center" vertical="center" wrapText="1"/>
      <protection/>
    </xf>
    <xf numFmtId="0" fontId="2" fillId="0" borderId="10" xfId="91" applyFont="1" applyFill="1" applyBorder="1" applyAlignment="1">
      <alignment horizontal="center" vertical="center" textRotation="90" wrapText="1"/>
      <protection/>
    </xf>
    <xf numFmtId="0" fontId="2" fillId="0" borderId="24" xfId="91" applyFont="1" applyFill="1" applyBorder="1" applyAlignment="1">
      <alignment horizontal="center" vertical="center" textRotation="90" wrapText="1"/>
      <protection/>
    </xf>
    <xf numFmtId="0" fontId="2" fillId="0" borderId="25" xfId="91" applyFont="1" applyFill="1" applyBorder="1" applyAlignment="1">
      <alignment horizontal="center" vertical="center" textRotation="90" wrapText="1"/>
      <protection/>
    </xf>
    <xf numFmtId="0" fontId="5" fillId="0" borderId="0" xfId="87" applyFont="1" applyFill="1" applyAlignment="1">
      <alignment horizontal="center"/>
      <protection/>
    </xf>
    <xf numFmtId="0" fontId="2" fillId="0" borderId="16" xfId="87" applyFont="1" applyFill="1" applyBorder="1" applyAlignment="1">
      <alignment horizontal="center" vertical="center" textRotation="90" wrapText="1"/>
      <protection/>
    </xf>
    <xf numFmtId="0" fontId="2" fillId="0" borderId="11" xfId="87" applyFont="1" applyFill="1" applyBorder="1" applyAlignment="1">
      <alignment horizontal="center" vertical="center" textRotation="90" wrapText="1"/>
      <protection/>
    </xf>
    <xf numFmtId="0" fontId="2" fillId="0" borderId="10" xfId="87" applyFont="1" applyFill="1" applyBorder="1" applyAlignment="1">
      <alignment horizontal="center" vertical="center" wrapText="1"/>
      <protection/>
    </xf>
    <xf numFmtId="0" fontId="2" fillId="0" borderId="10" xfId="87" applyFont="1" applyFill="1" applyBorder="1" applyAlignment="1">
      <alignment horizontal="center" vertical="center" textRotation="90" wrapText="1"/>
      <protection/>
    </xf>
    <xf numFmtId="0" fontId="2" fillId="0" borderId="13" xfId="87" applyFont="1" applyFill="1" applyBorder="1" applyAlignment="1">
      <alignment horizontal="center" vertical="center" textRotation="90" wrapText="1"/>
      <protection/>
    </xf>
    <xf numFmtId="0" fontId="2" fillId="0" borderId="14" xfId="87" applyFont="1" applyFill="1" applyBorder="1" applyAlignment="1">
      <alignment horizontal="center" vertical="center" wrapText="1"/>
      <protection/>
    </xf>
    <xf numFmtId="0" fontId="2" fillId="0" borderId="13" xfId="87" applyFont="1" applyFill="1" applyBorder="1" applyAlignment="1">
      <alignment horizontal="center" vertical="center" wrapText="1"/>
      <protection/>
    </xf>
    <xf numFmtId="0" fontId="7" fillId="0" borderId="0" xfId="87" applyFont="1" applyFill="1" applyAlignment="1">
      <alignment horizontal="center"/>
      <protection/>
    </xf>
    <xf numFmtId="0" fontId="2" fillId="0" borderId="10" xfId="87" applyFont="1" applyFill="1" applyBorder="1" applyAlignment="1">
      <alignment horizontal="center" vertical="center" textRotation="88" wrapText="1"/>
      <protection/>
    </xf>
    <xf numFmtId="0" fontId="2" fillId="0" borderId="16" xfId="87" applyFont="1" applyFill="1" applyBorder="1" applyAlignment="1">
      <alignment horizontal="center" vertical="center" wrapText="1"/>
      <protection/>
    </xf>
    <xf numFmtId="0" fontId="2" fillId="0" borderId="11" xfId="87" applyFont="1" applyFill="1" applyBorder="1" applyAlignment="1">
      <alignment horizontal="center" vertical="center" wrapText="1"/>
      <protection/>
    </xf>
    <xf numFmtId="0" fontId="2" fillId="0" borderId="10" xfId="84" applyFont="1" applyFill="1" applyBorder="1" applyAlignment="1">
      <alignment horizontal="center" vertical="center" wrapText="1"/>
      <protection/>
    </xf>
    <xf numFmtId="4" fontId="22" fillId="0" borderId="10" xfId="84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left" vertical="top" shrinkToFit="1"/>
    </xf>
    <xf numFmtId="44" fontId="3" fillId="0" borderId="10" xfId="102" applyFont="1" applyFill="1" applyBorder="1" applyAlignment="1">
      <alignment horizontal="center" vertical="center" wrapText="1"/>
    </xf>
    <xf numFmtId="0" fontId="3" fillId="0" borderId="22" xfId="84" applyFont="1" applyBorder="1" applyAlignment="1">
      <alignment horizontal="right" vertical="center" wrapText="1" indent="3"/>
      <protection/>
    </xf>
    <xf numFmtId="0" fontId="3" fillId="0" borderId="14" xfId="84" applyFont="1" applyBorder="1" applyAlignment="1">
      <alignment horizontal="right" vertical="center" wrapText="1" indent="3"/>
      <protection/>
    </xf>
    <xf numFmtId="0" fontId="2" fillId="0" borderId="22" xfId="84" applyFont="1" applyBorder="1" applyAlignment="1">
      <alignment horizontal="right" vertical="center" wrapText="1" indent="3"/>
      <protection/>
    </xf>
    <xf numFmtId="0" fontId="2" fillId="0" borderId="14" xfId="84" applyFont="1" applyBorder="1" applyAlignment="1">
      <alignment horizontal="right" vertical="center" wrapText="1" indent="3"/>
      <protection/>
    </xf>
    <xf numFmtId="0" fontId="3" fillId="0" borderId="22" xfId="84" applyFont="1" applyFill="1" applyBorder="1" applyAlignment="1">
      <alignment horizontal="right" vertical="center" wrapText="1" indent="3"/>
      <protection/>
    </xf>
    <xf numFmtId="0" fontId="3" fillId="0" borderId="14" xfId="84" applyFont="1" applyFill="1" applyBorder="1" applyAlignment="1">
      <alignment horizontal="right" vertical="center" wrapText="1" indent="3"/>
      <protection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/>
    </xf>
    <xf numFmtId="0" fontId="5" fillId="0" borderId="0" xfId="85" applyFont="1" applyFill="1" applyAlignment="1">
      <alignment horizontal="center" vertical="center"/>
      <protection/>
    </xf>
    <xf numFmtId="0" fontId="7" fillId="0" borderId="0" xfId="85" applyFont="1" applyFill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90" applyFont="1" applyFill="1" applyAlignment="1">
      <alignment vertical="center"/>
      <protection/>
    </xf>
    <xf numFmtId="0" fontId="3" fillId="0" borderId="0" xfId="90" applyFont="1" applyFill="1" applyAlignment="1">
      <alignment vertical="center"/>
      <protection/>
    </xf>
    <xf numFmtId="0" fontId="2" fillId="0" borderId="0" xfId="90" applyFont="1" applyFill="1" applyAlignment="1">
      <alignment horizontal="center" vertical="center"/>
      <protection/>
    </xf>
    <xf numFmtId="0" fontId="3" fillId="0" borderId="0" xfId="90" applyFont="1" applyFill="1" applyAlignment="1">
      <alignment horizontal="center" vertical="center"/>
      <protection/>
    </xf>
    <xf numFmtId="0" fontId="2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85" applyFont="1" applyFill="1" applyAlignment="1">
      <alignment vertical="center"/>
      <protection/>
    </xf>
    <xf numFmtId="0" fontId="3" fillId="0" borderId="0" xfId="85" applyFont="1" applyFill="1" applyBorder="1" applyAlignment="1">
      <alignment vertical="center"/>
      <protection/>
    </xf>
    <xf numFmtId="0" fontId="2" fillId="0" borderId="0" xfId="85" applyFont="1" applyFill="1" applyAlignment="1">
      <alignment horizontal="center" vertical="center"/>
      <protection/>
    </xf>
    <xf numFmtId="0" fontId="2" fillId="0" borderId="0" xfId="85" applyFill="1" applyAlignment="1">
      <alignment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5" xfId="85" applyFont="1" applyFill="1" applyBorder="1" applyAlignment="1">
      <alignment horizontal="center" vertical="center"/>
      <protection/>
    </xf>
    <xf numFmtId="49" fontId="8" fillId="0" borderId="10" xfId="85" applyNumberFormat="1" applyFont="1" applyFill="1" applyBorder="1" applyAlignment="1">
      <alignment horizontal="center" vertical="center"/>
      <protection/>
    </xf>
    <xf numFmtId="2" fontId="13" fillId="0" borderId="10" xfId="85" applyNumberFormat="1" applyFont="1" applyFill="1" applyBorder="1" applyAlignment="1">
      <alignment vertical="center"/>
      <protection/>
    </xf>
    <xf numFmtId="2" fontId="2" fillId="0" borderId="10" xfId="85" applyNumberFormat="1" applyFont="1" applyFill="1" applyBorder="1" applyAlignment="1">
      <alignment vertical="center"/>
      <protection/>
    </xf>
    <xf numFmtId="0" fontId="2" fillId="0" borderId="10" xfId="85" applyFont="1" applyFill="1" applyBorder="1" applyAlignment="1">
      <alignment vertical="center"/>
      <protection/>
    </xf>
    <xf numFmtId="2" fontId="2" fillId="0" borderId="10" xfId="85" applyNumberFormat="1" applyFont="1" applyFill="1" applyBorder="1" applyAlignment="1">
      <alignment vertical="center"/>
      <protection/>
    </xf>
    <xf numFmtId="49" fontId="6" fillId="0" borderId="10" xfId="85" applyNumberFormat="1" applyFont="1" applyFill="1" applyBorder="1" applyAlignment="1">
      <alignment horizontal="center" vertical="center"/>
      <protection/>
    </xf>
    <xf numFmtId="49" fontId="6" fillId="0" borderId="11" xfId="85" applyNumberFormat="1" applyFont="1" applyFill="1" applyBorder="1" applyAlignment="1">
      <alignment horizontal="center" vertical="center"/>
      <protection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2" fontId="2" fillId="0" borderId="10" xfId="82" applyNumberFormat="1" applyFont="1" applyFill="1" applyBorder="1" applyAlignment="1">
      <alignment horizontal="center" vertical="center"/>
      <protection/>
    </xf>
    <xf numFmtId="49" fontId="8" fillId="0" borderId="10" xfId="85" applyNumberFormat="1" applyFont="1" applyFill="1" applyBorder="1" applyAlignment="1">
      <alignment horizontal="center" vertical="center"/>
      <protection/>
    </xf>
    <xf numFmtId="49" fontId="8" fillId="0" borderId="11" xfId="85" applyNumberFormat="1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2" fontId="2" fillId="0" borderId="10" xfId="85" applyNumberFormat="1" applyFill="1" applyBorder="1" applyAlignment="1">
      <alignment vertical="center"/>
      <protection/>
    </xf>
    <xf numFmtId="0" fontId="2" fillId="0" borderId="10" xfId="82" applyFont="1" applyFill="1" applyBorder="1" applyAlignment="1">
      <alignment horizontal="center" vertical="center"/>
      <protection/>
    </xf>
    <xf numFmtId="2" fontId="2" fillId="0" borderId="10" xfId="82" applyNumberFormat="1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 vertical="center"/>
    </xf>
    <xf numFmtId="0" fontId="34" fillId="0" borderId="10" xfId="85" applyFont="1" applyFill="1" applyBorder="1" applyAlignment="1">
      <alignment horizontal="center" vertical="center" wrapText="1"/>
      <protection/>
    </xf>
    <xf numFmtId="0" fontId="35" fillId="0" borderId="10" xfId="85" applyFont="1" applyFill="1" applyBorder="1" applyAlignment="1">
      <alignment horizontal="center" vertical="center"/>
      <protection/>
    </xf>
    <xf numFmtId="2" fontId="35" fillId="0" borderId="10" xfId="85" applyNumberFormat="1" applyFont="1" applyFill="1" applyBorder="1" applyAlignment="1">
      <alignment horizontal="center" vertical="center"/>
      <protection/>
    </xf>
    <xf numFmtId="2" fontId="35" fillId="0" borderId="10" xfId="85" applyNumberFormat="1" applyFont="1" applyFill="1" applyBorder="1" applyAlignment="1">
      <alignment vertical="center"/>
      <protection/>
    </xf>
    <xf numFmtId="2" fontId="35" fillId="0" borderId="10" xfId="85" applyNumberFormat="1" applyFont="1" applyFill="1" applyBorder="1" applyAlignment="1">
      <alignment horizontal="right" vertical="center"/>
      <protection/>
    </xf>
    <xf numFmtId="2" fontId="35" fillId="0" borderId="10" xfId="99" applyNumberFormat="1" applyFont="1" applyFill="1" applyBorder="1" applyAlignment="1">
      <alignment vertical="center" wrapText="1"/>
      <protection/>
    </xf>
    <xf numFmtId="2" fontId="36" fillId="0" borderId="10" xfId="89" applyNumberFormat="1" applyFont="1" applyFill="1" applyBorder="1" applyAlignment="1">
      <alignment vertical="center"/>
      <protection/>
    </xf>
    <xf numFmtId="2" fontId="34" fillId="0" borderId="10" xfId="89" applyNumberFormat="1" applyFont="1" applyFill="1" applyBorder="1" applyAlignment="1">
      <alignment vertical="center"/>
      <protection/>
    </xf>
    <xf numFmtId="0" fontId="3" fillId="0" borderId="26" xfId="89" applyFont="1" applyFill="1" applyBorder="1" applyAlignment="1">
      <alignment horizontal="right" vertical="center"/>
      <protection/>
    </xf>
    <xf numFmtId="0" fontId="3" fillId="0" borderId="27" xfId="89" applyFont="1" applyFill="1" applyBorder="1" applyAlignment="1">
      <alignment horizontal="right" vertical="center"/>
      <protection/>
    </xf>
    <xf numFmtId="0" fontId="3" fillId="0" borderId="28" xfId="89" applyFont="1" applyFill="1" applyBorder="1" applyAlignment="1">
      <alignment horizontal="right" vertical="center"/>
      <protection/>
    </xf>
    <xf numFmtId="2" fontId="32" fillId="0" borderId="10" xfId="89" applyNumberFormat="1" applyFont="1" applyFill="1" applyBorder="1" applyAlignment="1">
      <alignment vertical="center"/>
      <protection/>
    </xf>
    <xf numFmtId="2" fontId="21" fillId="0" borderId="10" xfId="89" applyNumberFormat="1" applyFont="1" applyFill="1" applyBorder="1" applyAlignment="1">
      <alignment vertical="center"/>
      <protection/>
    </xf>
    <xf numFmtId="0" fontId="29" fillId="0" borderId="19" xfId="0" applyFont="1" applyFill="1" applyBorder="1" applyAlignment="1">
      <alignment horizontal="right" vertical="center"/>
    </xf>
    <xf numFmtId="0" fontId="29" fillId="0" borderId="12" xfId="0" applyFont="1" applyFill="1" applyBorder="1" applyAlignment="1">
      <alignment horizontal="right" vertical="center"/>
    </xf>
    <xf numFmtId="0" fontId="29" fillId="0" borderId="20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vertical="center"/>
    </xf>
    <xf numFmtId="0" fontId="2" fillId="0" borderId="0" xfId="85" applyFont="1" applyFill="1" applyAlignment="1">
      <alignment vertical="center"/>
      <protection/>
    </xf>
    <xf numFmtId="0" fontId="2" fillId="0" borderId="0" xfId="85" applyFont="1" applyFill="1" applyAlignment="1">
      <alignment horizontal="center" vertical="center"/>
      <protection/>
    </xf>
    <xf numFmtId="0" fontId="3" fillId="0" borderId="12" xfId="85" applyFont="1" applyFill="1" applyBorder="1" applyAlignment="1">
      <alignment vertical="center"/>
      <protection/>
    </xf>
    <xf numFmtId="0" fontId="2" fillId="0" borderId="12" xfId="85" applyFont="1" applyFill="1" applyBorder="1" applyAlignment="1">
      <alignment vertical="center"/>
      <protection/>
    </xf>
    <xf numFmtId="0" fontId="2" fillId="0" borderId="0" xfId="85" applyFont="1" applyFill="1" applyAlignment="1">
      <alignment horizontal="right" vertical="center"/>
      <protection/>
    </xf>
    <xf numFmtId="0" fontId="2" fillId="0" borderId="0" xfId="91" applyFont="1" applyFill="1" applyAlignment="1">
      <alignment vertical="center"/>
      <protection/>
    </xf>
    <xf numFmtId="0" fontId="2" fillId="0" borderId="0" xfId="91" applyFont="1" applyFill="1" applyAlignment="1">
      <alignment horizontal="center" vertical="center"/>
      <protection/>
    </xf>
    <xf numFmtId="0" fontId="2" fillId="0" borderId="0" xfId="91" applyFill="1" applyAlignment="1">
      <alignment vertical="center"/>
      <protection/>
    </xf>
    <xf numFmtId="0" fontId="2" fillId="0" borderId="0" xfId="87" applyFont="1" applyFill="1" applyAlignment="1">
      <alignment vertical="center"/>
      <protection/>
    </xf>
    <xf numFmtId="0" fontId="2" fillId="0" borderId="11" xfId="60" applyNumberFormat="1" applyFont="1" applyFill="1" applyBorder="1" applyAlignment="1">
      <alignment horizontal="center" vertical="center"/>
      <protection/>
    </xf>
    <xf numFmtId="49" fontId="2" fillId="0" borderId="11" xfId="60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2" fillId="0" borderId="0" xfId="87" applyFont="1" applyFill="1" applyAlignment="1">
      <alignment horizontal="center" vertical="center"/>
      <protection/>
    </xf>
    <xf numFmtId="0" fontId="3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90" applyFont="1" applyFill="1" applyAlignment="1">
      <alignment horizontal="right" vertical="center"/>
      <protection/>
    </xf>
    <xf numFmtId="0" fontId="2" fillId="0" borderId="0" xfId="91" applyFont="1" applyFill="1" applyAlignment="1">
      <alignment horizontal="right" vertical="center"/>
      <protection/>
    </xf>
    <xf numFmtId="0" fontId="35" fillId="0" borderId="10" xfId="85" applyFont="1" applyFill="1" applyBorder="1" applyAlignment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91" applyFill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8" xfId="91" applyFont="1" applyFill="1" applyBorder="1" applyAlignment="1">
      <alignment horizontal="center" vertical="center"/>
      <protection/>
    </xf>
    <xf numFmtId="0" fontId="2" fillId="0" borderId="10" xfId="9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2" fontId="13" fillId="0" borderId="10" xfId="91" applyNumberFormat="1" applyFont="1" applyFill="1" applyBorder="1" applyAlignment="1">
      <alignment horizontal="center" vertical="center"/>
      <protection/>
    </xf>
    <xf numFmtId="2" fontId="2" fillId="0" borderId="10" xfId="91" applyNumberFormat="1" applyFont="1" applyFill="1" applyBorder="1" applyAlignment="1">
      <alignment horizontal="center" vertical="center"/>
      <protection/>
    </xf>
    <xf numFmtId="2" fontId="2" fillId="0" borderId="10" xfId="91" applyNumberFormat="1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13" fillId="0" borderId="11" xfId="0" applyFont="1" applyFill="1" applyBorder="1" applyAlignment="1">
      <alignment horizontal="center" vertical="center"/>
    </xf>
    <xf numFmtId="2" fontId="2" fillId="0" borderId="10" xfId="91" applyNumberFormat="1" applyFill="1" applyBorder="1" applyAlignment="1">
      <alignment horizontal="center" vertical="center"/>
      <protection/>
    </xf>
    <xf numFmtId="0" fontId="2" fillId="0" borderId="16" xfId="0" applyFont="1" applyFill="1" applyBorder="1" applyAlignment="1">
      <alignment horizontal="center" vertical="center"/>
    </xf>
    <xf numFmtId="2" fontId="35" fillId="0" borderId="10" xfId="99" applyNumberFormat="1" applyFont="1" applyFill="1" applyBorder="1" applyAlignment="1">
      <alignment horizontal="center" vertical="center" wrapText="1"/>
      <protection/>
    </xf>
    <xf numFmtId="2" fontId="36" fillId="0" borderId="10" xfId="89" applyNumberFormat="1" applyFont="1" applyFill="1" applyBorder="1" applyAlignment="1">
      <alignment horizontal="center" vertical="center"/>
      <protection/>
    </xf>
    <xf numFmtId="2" fontId="34" fillId="0" borderId="10" xfId="89" applyNumberFormat="1" applyFont="1" applyFill="1" applyBorder="1" applyAlignment="1">
      <alignment horizontal="center" vertical="center"/>
      <protection/>
    </xf>
    <xf numFmtId="2" fontId="32" fillId="0" borderId="10" xfId="89" applyNumberFormat="1" applyFont="1" applyFill="1" applyBorder="1" applyAlignment="1">
      <alignment horizontal="center" vertical="center"/>
      <protection/>
    </xf>
    <xf numFmtId="2" fontId="21" fillId="0" borderId="10" xfId="89" applyNumberFormat="1" applyFont="1" applyFill="1" applyBorder="1" applyAlignment="1">
      <alignment horizontal="center" vertical="center"/>
      <protection/>
    </xf>
    <xf numFmtId="0" fontId="26" fillId="0" borderId="10" xfId="0" applyFont="1" applyFill="1" applyBorder="1" applyAlignment="1">
      <alignment horizontal="center" vertical="center"/>
    </xf>
    <xf numFmtId="0" fontId="3" fillId="0" borderId="12" xfId="85" applyFont="1" applyFill="1" applyBorder="1" applyAlignment="1">
      <alignment horizontal="center" vertical="center"/>
      <protection/>
    </xf>
    <xf numFmtId="0" fontId="2" fillId="0" borderId="12" xfId="85" applyFont="1" applyFill="1" applyBorder="1" applyAlignment="1">
      <alignment horizontal="center" vertical="center"/>
      <protection/>
    </xf>
    <xf numFmtId="49" fontId="2" fillId="0" borderId="10" xfId="60" applyNumberFormat="1" applyFont="1" applyFill="1" applyBorder="1" applyAlignment="1">
      <alignment horizontal="center" vertical="center"/>
      <protection/>
    </xf>
    <xf numFmtId="0" fontId="2" fillId="0" borderId="0" xfId="91" applyFill="1" applyAlignment="1">
      <alignment horizontal="left" vertical="center"/>
      <protection/>
    </xf>
    <xf numFmtId="0" fontId="26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2" fontId="13" fillId="0" borderId="10" xfId="91" applyNumberFormat="1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0" xfId="91" applyFont="1" applyFill="1" applyBorder="1" applyAlignment="1">
      <alignment horizontal="center" vertical="center" textRotation="88" wrapText="1"/>
      <protection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49" fontId="2" fillId="0" borderId="10" xfId="55" applyNumberFormat="1" applyFont="1" applyFill="1" applyBorder="1" applyAlignment="1">
      <alignment horizontal="center" vertical="center"/>
      <protection/>
    </xf>
    <xf numFmtId="0" fontId="26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" fillId="0" borderId="0" xfId="90" applyFont="1" applyFill="1" applyAlignment="1">
      <alignment horizontal="left" vertical="center"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0" xfId="86" applyFill="1" applyBorder="1" applyAlignment="1">
      <alignment horizontal="center" vertical="center"/>
      <protection/>
    </xf>
    <xf numFmtId="0" fontId="2" fillId="0" borderId="10" xfId="86" applyFill="1" applyBorder="1" applyAlignment="1">
      <alignment horizontal="center" vertical="center" wrapText="1"/>
      <protection/>
    </xf>
    <xf numFmtId="0" fontId="2" fillId="0" borderId="10" xfId="86" applyFill="1" applyBorder="1" applyAlignment="1">
      <alignment horizontal="center"/>
      <protection/>
    </xf>
    <xf numFmtId="0" fontId="2" fillId="0" borderId="10" xfId="86" applyFont="1" applyFill="1" applyBorder="1">
      <alignment/>
      <protection/>
    </xf>
    <xf numFmtId="0" fontId="8" fillId="0" borderId="11" xfId="87" applyFont="1" applyFill="1" applyBorder="1" applyAlignment="1">
      <alignment horizontal="center" vertical="center"/>
      <protection/>
    </xf>
    <xf numFmtId="0" fontId="8" fillId="0" borderId="10" xfId="87" applyFont="1" applyFill="1" applyBorder="1" applyAlignment="1">
      <alignment horizontal="center" vertical="center"/>
      <protection/>
    </xf>
    <xf numFmtId="0" fontId="2" fillId="0" borderId="0" xfId="87" applyFill="1" applyAlignment="1">
      <alignment vertical="center"/>
      <protection/>
    </xf>
    <xf numFmtId="0" fontId="6" fillId="0" borderId="10" xfId="87" applyFont="1" applyFill="1" applyBorder="1" applyAlignment="1">
      <alignment horizontal="center" vertical="center"/>
      <protection/>
    </xf>
    <xf numFmtId="49" fontId="6" fillId="0" borderId="10" xfId="87" applyNumberFormat="1" applyFont="1" applyFill="1" applyBorder="1" applyAlignment="1">
      <alignment horizontal="center" vertical="center"/>
      <protection/>
    </xf>
    <xf numFmtId="0" fontId="6" fillId="0" borderId="10" xfId="87" applyFont="1" applyFill="1" applyBorder="1" applyAlignment="1">
      <alignment horizontal="center" vertical="center"/>
      <protection/>
    </xf>
    <xf numFmtId="0" fontId="2" fillId="0" borderId="0" xfId="87" applyFill="1" applyAlignment="1">
      <alignment horizontal="center" vertical="center"/>
      <protection/>
    </xf>
    <xf numFmtId="1" fontId="6" fillId="0" borderId="11" xfId="87" applyNumberFormat="1" applyFont="1" applyFill="1" applyBorder="1" applyAlignment="1">
      <alignment horizontal="center" vertical="center"/>
      <protection/>
    </xf>
    <xf numFmtId="0" fontId="2" fillId="0" borderId="10" xfId="87" applyFill="1" applyBorder="1" applyAlignment="1">
      <alignment vertical="center"/>
      <protection/>
    </xf>
    <xf numFmtId="0" fontId="6" fillId="0" borderId="11" xfId="87" applyFont="1" applyFill="1" applyBorder="1" applyAlignment="1">
      <alignment horizontal="center" vertical="center"/>
      <protection/>
    </xf>
    <xf numFmtId="2" fontId="2" fillId="0" borderId="10" xfId="87" applyNumberFormat="1" applyFont="1" applyFill="1" applyBorder="1" applyAlignment="1">
      <alignment horizontal="center" vertical="center"/>
      <protection/>
    </xf>
    <xf numFmtId="0" fontId="2" fillId="0" borderId="10" xfId="87" applyFill="1" applyBorder="1" applyAlignment="1">
      <alignment horizontal="center" vertical="center"/>
      <protection/>
    </xf>
    <xf numFmtId="0" fontId="2" fillId="0" borderId="10" xfId="87" applyFont="1" applyFill="1" applyBorder="1" applyAlignment="1">
      <alignment horizontal="center" vertical="center" textRotation="90" wrapText="1"/>
      <protection/>
    </xf>
    <xf numFmtId="49" fontId="6" fillId="0" borderId="10" xfId="87" applyNumberFormat="1" applyFont="1" applyFill="1" applyBorder="1" applyAlignment="1">
      <alignment horizontal="center" vertical="center"/>
      <protection/>
    </xf>
    <xf numFmtId="1" fontId="6" fillId="0" borderId="19" xfId="87" applyNumberFormat="1" applyFont="1" applyFill="1" applyBorder="1" applyAlignment="1">
      <alignment horizontal="center" vertical="center"/>
      <protection/>
    </xf>
    <xf numFmtId="0" fontId="2" fillId="0" borderId="10" xfId="75" applyFill="1" applyBorder="1" applyAlignment="1">
      <alignment horizontal="center" vertical="center"/>
      <protection/>
    </xf>
    <xf numFmtId="2" fontId="2" fillId="0" borderId="10" xfId="75" applyNumberFormat="1" applyFill="1" applyBorder="1" applyAlignment="1">
      <alignment horizontal="center" vertical="center"/>
      <protection/>
    </xf>
    <xf numFmtId="2" fontId="2" fillId="0" borderId="22" xfId="87" applyNumberFormat="1" applyFill="1" applyBorder="1" applyAlignment="1">
      <alignment horizontal="center" vertical="center"/>
      <protection/>
    </xf>
    <xf numFmtId="0" fontId="2" fillId="0" borderId="10" xfId="87" applyFont="1" applyFill="1" applyBorder="1" applyAlignment="1">
      <alignment horizontal="center" vertical="center"/>
      <protection/>
    </xf>
    <xf numFmtId="2" fontId="2" fillId="0" borderId="10" xfId="87" applyNumberFormat="1" applyFill="1" applyBorder="1" applyAlignment="1">
      <alignment horizontal="center" vertical="center"/>
      <protection/>
    </xf>
    <xf numFmtId="2" fontId="2" fillId="0" borderId="22" xfId="87" applyNumberFormat="1" applyFont="1" applyFill="1" applyBorder="1" applyAlignment="1">
      <alignment horizontal="center" vertical="center"/>
      <protection/>
    </xf>
    <xf numFmtId="2" fontId="2" fillId="0" borderId="22" xfId="87" applyNumberFormat="1" applyFont="1" applyFill="1" applyBorder="1" applyAlignment="1">
      <alignment horizontal="center" vertical="center"/>
      <protection/>
    </xf>
    <xf numFmtId="0" fontId="7" fillId="0" borderId="0" xfId="87" applyFont="1" applyFill="1" applyAlignment="1">
      <alignment horizontal="center" vertical="center"/>
      <protection/>
    </xf>
    <xf numFmtId="0" fontId="2" fillId="0" borderId="10" xfId="87" applyFont="1" applyFill="1" applyBorder="1" applyAlignment="1">
      <alignment horizontal="center" vertical="center"/>
      <protection/>
    </xf>
    <xf numFmtId="2" fontId="2" fillId="0" borderId="10" xfId="87" applyNumberFormat="1" applyFont="1" applyFill="1" applyBorder="1" applyAlignment="1">
      <alignment vertical="center"/>
      <protection/>
    </xf>
    <xf numFmtId="0" fontId="2" fillId="0" borderId="10" xfId="87" applyFont="1" applyFill="1" applyBorder="1" applyAlignment="1">
      <alignment horizontal="center" vertical="center"/>
      <protection/>
    </xf>
  </cellXfs>
  <cellStyles count="93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Comma 2" xfId="43"/>
    <cellStyle name="Comma 2 2" xfId="44"/>
    <cellStyle name="Comma 3" xfId="45"/>
    <cellStyle name="Currency 2" xfId="46"/>
    <cellStyle name="Hyperlink" xfId="47"/>
    <cellStyle name="Ievade" xfId="48"/>
    <cellStyle name="Followed Hyperlink" xfId="49"/>
    <cellStyle name="Izvade" xfId="50"/>
    <cellStyle name="Kopsumma" xfId="51"/>
    <cellStyle name="Labs" xfId="52"/>
    <cellStyle name="Neitrāls" xfId="53"/>
    <cellStyle name="Normal 2" xfId="54"/>
    <cellStyle name="Normal 2 2" xfId="55"/>
    <cellStyle name="Normal 2 2 2" xfId="56"/>
    <cellStyle name="Normal 2 3" xfId="57"/>
    <cellStyle name="Normal 2 4" xfId="58"/>
    <cellStyle name="Normal 2_BD_Dzelzavas_KN" xfId="59"/>
    <cellStyle name="Normal 2_T_Dzelzavas_KN" xfId="60"/>
    <cellStyle name="Normal 3" xfId="61"/>
    <cellStyle name="Normal 3 2" xfId="62"/>
    <cellStyle name="Normal 3 2 2" xfId="63"/>
    <cellStyle name="Normal 3 2 2 2" xfId="64"/>
    <cellStyle name="Normal 3 2 2_T_Laudonas energoef" xfId="65"/>
    <cellStyle name="Normal 3 2 3" xfId="66"/>
    <cellStyle name="Normal 3 2_T_Laudonas energoef" xfId="67"/>
    <cellStyle name="Normal 3 3" xfId="68"/>
    <cellStyle name="Normal 3 3 2" xfId="69"/>
    <cellStyle name="Normal 3 3_T_Laudonas energoef" xfId="70"/>
    <cellStyle name="Normal 3 4" xfId="71"/>
    <cellStyle name="Normal 3 5" xfId="72"/>
    <cellStyle name="Normal 3 6" xfId="73"/>
    <cellStyle name="Normal 3_T_Laudonas energoef" xfId="74"/>
    <cellStyle name="Normal 3_Tame_Delzavas KN_VRn" xfId="75"/>
    <cellStyle name="Normal 4" xfId="76"/>
    <cellStyle name="Normal 4 2" xfId="77"/>
    <cellStyle name="Normal 4 3" xfId="78"/>
    <cellStyle name="Normal 4_T_Laudonas energoef" xfId="79"/>
    <cellStyle name="Normal 5" xfId="80"/>
    <cellStyle name="Normal 6" xfId="81"/>
    <cellStyle name="Normal_Tāme" xfId="82"/>
    <cellStyle name="Nosaukums" xfId="83"/>
    <cellStyle name="Parastais_pielikums2" xfId="84"/>
    <cellStyle name="Parastais_Tame" xfId="85"/>
    <cellStyle name="Parastais_Tame_Cesvaines Estrade" xfId="86"/>
    <cellStyle name="Parastais_Tame_Delzavas KN_VRn" xfId="87"/>
    <cellStyle name="Parastais_Tame_DZELZAVAS_KN taame" xfId="88"/>
    <cellStyle name="Parastais_Tame_Fasāde_Policija" xfId="89"/>
    <cellStyle name="Parastais_Tame_T_Degumnieku_KN" xfId="90"/>
    <cellStyle name="Parastais_Tame_T_Dzelzavas_KN" xfId="91"/>
    <cellStyle name="Pārbaudes šūna" xfId="92"/>
    <cellStyle name="Paskaidrojošs teksts" xfId="93"/>
    <cellStyle name="Percent 2" xfId="94"/>
    <cellStyle name="Piezīme" xfId="95"/>
    <cellStyle name="Percent" xfId="96"/>
    <cellStyle name="Saistītā šūna" xfId="97"/>
    <cellStyle name="Slikts" xfId="98"/>
    <cellStyle name="Style 1" xfId="99"/>
    <cellStyle name="Currency" xfId="100"/>
    <cellStyle name="Currency [0]" xfId="101"/>
    <cellStyle name="Valūta_pielikums2" xfId="102"/>
    <cellStyle name="Virsraksts 1" xfId="103"/>
    <cellStyle name="Virsraksts 2" xfId="104"/>
    <cellStyle name="Virsraksts 3" xfId="105"/>
    <cellStyle name="Virsraksts 4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5245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5245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5245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D_Dzelzavas_K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a"/>
      <sheetName val="VC"/>
      <sheetName val="VC (2)"/>
      <sheetName val="Apkure"/>
      <sheetName val="Vedin"/>
      <sheetName val="UK"/>
      <sheetName val="EL"/>
    </sheetNames>
    <sheetDataSet>
      <sheetData sheetId="3">
        <row r="8">
          <cell r="A8" t="str">
            <v>Apkures sistēmas nomaiņa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6.00390625" style="2" customWidth="1"/>
    <col min="2" max="2" width="50.8515625" style="2" customWidth="1"/>
    <col min="3" max="3" width="16.00390625" style="2" customWidth="1"/>
    <col min="4" max="16384" width="9.140625" style="2" customWidth="1"/>
  </cols>
  <sheetData>
    <row r="1" spans="1:7" ht="24.75" customHeight="1">
      <c r="A1" s="3"/>
      <c r="B1" s="4" t="s">
        <v>280</v>
      </c>
      <c r="F1" s="5"/>
      <c r="G1" s="5"/>
    </row>
    <row r="2" spans="1:7" ht="15">
      <c r="A2" s="6"/>
      <c r="B2" s="7"/>
      <c r="C2" s="8"/>
      <c r="F2" s="5"/>
      <c r="G2" s="9"/>
    </row>
    <row r="3" spans="1:7" ht="12.75">
      <c r="A3" s="147" t="s">
        <v>115</v>
      </c>
      <c r="B3" s="118"/>
      <c r="C3" s="118"/>
      <c r="D3" s="118"/>
      <c r="E3" s="118"/>
      <c r="F3" s="118"/>
      <c r="G3" s="118"/>
    </row>
    <row r="4" spans="1:7" ht="12.75">
      <c r="A4" s="116" t="s">
        <v>100</v>
      </c>
      <c r="B4" s="115"/>
      <c r="C4" s="115"/>
      <c r="D4" s="115"/>
      <c r="E4" s="115"/>
      <c r="F4" s="115"/>
      <c r="G4" s="115"/>
    </row>
    <row r="5" spans="1:7" ht="29.25" customHeight="1">
      <c r="A5" s="222" t="s">
        <v>102</v>
      </c>
      <c r="B5" s="223"/>
      <c r="C5" s="223"/>
      <c r="D5" s="57"/>
      <c r="E5" s="57"/>
      <c r="F5" s="115"/>
      <c r="G5" s="115"/>
    </row>
    <row r="6" spans="1:7" ht="29.25" customHeight="1">
      <c r="A6" s="222" t="s">
        <v>103</v>
      </c>
      <c r="B6" s="223"/>
      <c r="C6" s="223"/>
      <c r="D6" s="57"/>
      <c r="E6" s="57"/>
      <c r="F6" s="115"/>
      <c r="G6" s="115"/>
    </row>
    <row r="7" spans="1:7" ht="29.25" customHeight="1">
      <c r="A7" s="222" t="s">
        <v>116</v>
      </c>
      <c r="B7" s="223"/>
      <c r="C7" s="223"/>
      <c r="D7" s="57"/>
      <c r="E7" s="57"/>
      <c r="F7" s="115"/>
      <c r="G7" s="115"/>
    </row>
    <row r="8" spans="1:7" ht="29.25" customHeight="1">
      <c r="A8" s="155" t="s">
        <v>693</v>
      </c>
      <c r="B8" s="155"/>
      <c r="C8" s="155"/>
      <c r="D8" s="224"/>
      <c r="E8" s="224"/>
      <c r="F8" s="224"/>
      <c r="G8" s="224"/>
    </row>
    <row r="9" spans="1:7" ht="12.75">
      <c r="A9" s="224"/>
      <c r="B9" s="224"/>
      <c r="C9" s="224"/>
      <c r="D9" s="224"/>
      <c r="E9" s="224"/>
      <c r="F9" s="224"/>
      <c r="G9" s="224"/>
    </row>
    <row r="10" spans="2:3" ht="14.25">
      <c r="B10" s="10"/>
      <c r="C10" s="11"/>
    </row>
    <row r="11" spans="1:6" ht="24.75" customHeight="1">
      <c r="A11" s="12"/>
      <c r="B11" s="13" t="s">
        <v>694</v>
      </c>
      <c r="C11" s="12"/>
      <c r="D11" s="14"/>
      <c r="F11" s="15"/>
    </row>
    <row r="12" spans="1:3" ht="34.5" customHeight="1">
      <c r="A12" s="219" t="s">
        <v>281</v>
      </c>
      <c r="B12" s="225" t="s">
        <v>282</v>
      </c>
      <c r="C12" s="219" t="s">
        <v>283</v>
      </c>
    </row>
    <row r="13" spans="1:3" ht="42.75" customHeight="1">
      <c r="A13" s="16" t="s">
        <v>284</v>
      </c>
      <c r="B13" s="17" t="s">
        <v>117</v>
      </c>
      <c r="C13" s="18"/>
    </row>
    <row r="14" spans="1:3" ht="38.25" customHeight="1">
      <c r="A14" s="16" t="s">
        <v>285</v>
      </c>
      <c r="B14" s="17" t="s">
        <v>118</v>
      </c>
      <c r="C14" s="25"/>
    </row>
    <row r="15" spans="1:3" ht="25.5" customHeight="1">
      <c r="A15" s="226" t="s">
        <v>695</v>
      </c>
      <c r="B15" s="227"/>
      <c r="C15" s="26"/>
    </row>
    <row r="16" spans="1:3" ht="25.5" customHeight="1">
      <c r="A16" s="228" t="s">
        <v>286</v>
      </c>
      <c r="B16" s="229"/>
      <c r="C16" s="25"/>
    </row>
    <row r="17" spans="1:4" ht="25.5" customHeight="1">
      <c r="A17" s="230" t="s">
        <v>696</v>
      </c>
      <c r="B17" s="231"/>
      <c r="C17" s="220"/>
      <c r="D17" s="19"/>
    </row>
    <row r="18" ht="12.75">
      <c r="A18" s="20"/>
    </row>
    <row r="19" spans="1:3" ht="12.75">
      <c r="A19" s="21"/>
      <c r="B19" s="22"/>
      <c r="C19" s="23"/>
    </row>
    <row r="20" spans="1:3" ht="12.75">
      <c r="A20" s="148" t="s">
        <v>609</v>
      </c>
      <c r="B20" s="149"/>
      <c r="C20" s="24"/>
    </row>
    <row r="21" spans="1:2" ht="12.75">
      <c r="A21" s="150"/>
      <c r="B21" s="150" t="s">
        <v>611</v>
      </c>
    </row>
    <row r="22" spans="1:2" ht="12.75">
      <c r="A22" s="150"/>
      <c r="B22" s="150"/>
    </row>
    <row r="23" spans="1:2" ht="12.75">
      <c r="A23" s="150" t="s">
        <v>612</v>
      </c>
      <c r="B23" s="150"/>
    </row>
    <row r="24" spans="1:3" ht="12.75">
      <c r="A24" s="151"/>
      <c r="B24" s="151"/>
      <c r="C24" s="24"/>
    </row>
    <row r="25" ht="12.75">
      <c r="C25" s="24"/>
    </row>
  </sheetData>
  <sheetProtection/>
  <mergeCells count="7">
    <mergeCell ref="A15:B15"/>
    <mergeCell ref="A16:B16"/>
    <mergeCell ref="A17:B17"/>
    <mergeCell ref="A5:C5"/>
    <mergeCell ref="A6:C6"/>
    <mergeCell ref="A7:C7"/>
    <mergeCell ref="A8:C8"/>
  </mergeCells>
  <printOptions/>
  <pageMargins left="1.1811023622047245" right="1.1811023622047245" top="0.7874015748031497" bottom="0.7874015748031497" header="0" footer="0"/>
  <pageSetup firstPageNumber="2" useFirstPageNumber="1" horizontalDpi="600" verticalDpi="600" orientation="portrait" paperSize="9" scale="90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6.28125" style="123" customWidth="1"/>
    <col min="2" max="2" width="45.7109375" style="123" customWidth="1"/>
    <col min="3" max="3" width="15.28125" style="123" bestFit="1" customWidth="1"/>
    <col min="4" max="6" width="10.7109375" style="123" customWidth="1"/>
    <col min="7" max="7" width="11.57421875" style="123" customWidth="1"/>
    <col min="8" max="16384" width="9.140625" style="123" customWidth="1"/>
  </cols>
  <sheetData>
    <row r="1" spans="1:8" ht="20.25">
      <c r="A1" s="156" t="s">
        <v>287</v>
      </c>
      <c r="B1" s="156"/>
      <c r="C1" s="156"/>
      <c r="D1" s="156"/>
      <c r="E1" s="156"/>
      <c r="F1" s="156"/>
      <c r="G1" s="156"/>
      <c r="H1" s="125"/>
    </row>
    <row r="2" spans="1:7" ht="38.25" customHeight="1" thickBot="1">
      <c r="A2" s="157" t="s">
        <v>110</v>
      </c>
      <c r="B2" s="157"/>
      <c r="C2" s="157"/>
      <c r="D2" s="157"/>
      <c r="E2" s="157"/>
      <c r="F2" s="157"/>
      <c r="G2" s="157"/>
    </row>
    <row r="3" spans="1:7" s="115" customFormat="1" ht="12.75">
      <c r="A3" s="158" t="s">
        <v>105</v>
      </c>
      <c r="B3" s="158"/>
      <c r="C3" s="158"/>
      <c r="D3" s="158"/>
      <c r="E3" s="158"/>
      <c r="F3" s="158"/>
      <c r="G3" s="158"/>
    </row>
    <row r="4" spans="1:7" s="115" customFormat="1" ht="12.75">
      <c r="A4" s="147" t="s">
        <v>115</v>
      </c>
      <c r="B4" s="118"/>
      <c r="C4" s="118"/>
      <c r="D4" s="118"/>
      <c r="E4" s="118"/>
      <c r="F4" s="118"/>
      <c r="G4" s="118"/>
    </row>
    <row r="5" spans="1:5" s="115" customFormat="1" ht="12.75">
      <c r="A5" s="114" t="s">
        <v>102</v>
      </c>
      <c r="B5" s="114"/>
      <c r="C5" s="57"/>
      <c r="D5" s="57"/>
      <c r="E5" s="57"/>
    </row>
    <row r="6" spans="1:7" s="115" customFormat="1" ht="27.75" customHeight="1">
      <c r="A6" s="222" t="s">
        <v>104</v>
      </c>
      <c r="B6" s="223"/>
      <c r="C6" s="223"/>
      <c r="D6" s="223"/>
      <c r="E6" s="223"/>
      <c r="F6" s="223"/>
      <c r="G6" s="223"/>
    </row>
    <row r="7" spans="1:5" s="115" customFormat="1" ht="12.75">
      <c r="A7" s="114" t="s">
        <v>116</v>
      </c>
      <c r="B7" s="114"/>
      <c r="C7" s="57"/>
      <c r="D7" s="57"/>
      <c r="E7" s="57"/>
    </row>
    <row r="8" spans="1:9" s="126" customFormat="1" ht="12.75">
      <c r="A8" s="221" t="str">
        <f>Koptāme!A8</f>
        <v>Iepirkums: “Dzelzavas pagasta kultūras nama telpu, fasādes un iekšējo inženiertīklu vienkāršota renovācija", identifikācijas numurs MNP2013/38_KPFI</v>
      </c>
      <c r="B8" s="221"/>
      <c r="C8" s="221"/>
      <c r="D8" s="221"/>
      <c r="E8" s="221"/>
      <c r="F8" s="221"/>
      <c r="G8" s="221"/>
      <c r="H8" s="115"/>
      <c r="I8" s="115"/>
    </row>
    <row r="9" spans="1:8" ht="12.75">
      <c r="A9" s="221"/>
      <c r="B9" s="221"/>
      <c r="C9" s="221"/>
      <c r="D9" s="221"/>
      <c r="E9" s="221"/>
      <c r="F9" s="221"/>
      <c r="G9" s="221"/>
      <c r="H9" s="127"/>
    </row>
    <row r="10" spans="1:8" ht="12.75">
      <c r="A10" s="116" t="s">
        <v>100</v>
      </c>
      <c r="B10" s="59"/>
      <c r="C10" s="126"/>
      <c r="D10" s="126"/>
      <c r="E10" s="126"/>
      <c r="F10" s="126"/>
      <c r="G10" s="126"/>
      <c r="H10" s="126"/>
    </row>
    <row r="11" spans="1:8" ht="12.75">
      <c r="A11" s="116"/>
      <c r="B11" s="59"/>
      <c r="C11" s="126"/>
      <c r="D11" s="126"/>
      <c r="E11" s="126"/>
      <c r="F11" s="126"/>
      <c r="G11" s="126"/>
      <c r="H11" s="126"/>
    </row>
    <row r="12" spans="2:8" ht="12.75">
      <c r="B12" s="128" t="s">
        <v>288</v>
      </c>
      <c r="C12" s="129"/>
      <c r="D12" s="126"/>
      <c r="E12" s="126"/>
      <c r="F12" s="126"/>
      <c r="G12" s="126"/>
      <c r="H12" s="126"/>
    </row>
    <row r="13" spans="2:3" ht="12.75">
      <c r="B13" s="130" t="s">
        <v>289</v>
      </c>
      <c r="C13" s="131"/>
    </row>
    <row r="14" spans="2:4" ht="12.75">
      <c r="B14" s="130"/>
      <c r="D14" s="232" t="s">
        <v>697</v>
      </c>
    </row>
    <row r="15" spans="2:4" ht="12.75">
      <c r="B15" s="130"/>
      <c r="D15" s="232"/>
    </row>
    <row r="16" spans="1:7" ht="12.75">
      <c r="A16" s="166" t="s">
        <v>155</v>
      </c>
      <c r="B16" s="166" t="s">
        <v>160</v>
      </c>
      <c r="C16" s="168" t="s">
        <v>290</v>
      </c>
      <c r="D16" s="170" t="s">
        <v>291</v>
      </c>
      <c r="E16" s="171"/>
      <c r="F16" s="171"/>
      <c r="G16" s="172"/>
    </row>
    <row r="17" spans="1:7" ht="34.5" customHeight="1">
      <c r="A17" s="167"/>
      <c r="B17" s="167"/>
      <c r="C17" s="169"/>
      <c r="D17" s="132" t="s">
        <v>292</v>
      </c>
      <c r="E17" s="132" t="s">
        <v>293</v>
      </c>
      <c r="F17" s="132" t="s">
        <v>294</v>
      </c>
      <c r="G17" s="132" t="s">
        <v>295</v>
      </c>
    </row>
    <row r="18" spans="1:7" ht="12.75">
      <c r="A18" s="133"/>
      <c r="B18" s="134" t="s">
        <v>111</v>
      </c>
      <c r="C18" s="135"/>
      <c r="D18" s="135"/>
      <c r="E18" s="135"/>
      <c r="F18" s="135"/>
      <c r="G18" s="136"/>
    </row>
    <row r="19" spans="1:7" ht="12.75">
      <c r="A19" s="137">
        <v>1</v>
      </c>
      <c r="B19" s="138" t="s">
        <v>502</v>
      </c>
      <c r="C19" s="135"/>
      <c r="D19" s="135"/>
      <c r="E19" s="135"/>
      <c r="F19" s="135"/>
      <c r="G19" s="136"/>
    </row>
    <row r="20" spans="1:7" ht="12.75">
      <c r="A20" s="137">
        <v>2</v>
      </c>
      <c r="B20" s="138" t="str">
        <f>'[1]Apkure'!A8</f>
        <v>Apkures sistēmas nomaiņa</v>
      </c>
      <c r="C20" s="135"/>
      <c r="D20" s="135"/>
      <c r="E20" s="135"/>
      <c r="F20" s="135"/>
      <c r="G20" s="136"/>
    </row>
    <row r="21" spans="1:7" ht="12.75">
      <c r="A21" s="137">
        <v>3</v>
      </c>
      <c r="B21" s="139" t="str">
        <f>Vedin!A2</f>
        <v>Siltummehānika un vēdināšana</v>
      </c>
      <c r="C21" s="135"/>
      <c r="D21" s="135"/>
      <c r="E21" s="135"/>
      <c r="F21" s="135"/>
      <c r="G21" s="136"/>
    </row>
    <row r="22" spans="1:7" ht="12.75">
      <c r="A22" s="140"/>
      <c r="B22" s="141" t="s">
        <v>296</v>
      </c>
      <c r="C22" s="142"/>
      <c r="D22" s="142"/>
      <c r="E22" s="142"/>
      <c r="F22" s="142"/>
      <c r="G22" s="143"/>
    </row>
    <row r="23" spans="1:7" ht="12.75">
      <c r="A23" s="163" t="s">
        <v>106</v>
      </c>
      <c r="B23" s="164"/>
      <c r="C23" s="144"/>
      <c r="D23" s="121"/>
      <c r="E23" s="121"/>
      <c r="F23" s="121"/>
      <c r="G23" s="121"/>
    </row>
    <row r="24" spans="1:7" ht="12.75">
      <c r="A24" s="119"/>
      <c r="B24" s="120" t="s">
        <v>107</v>
      </c>
      <c r="C24" s="135"/>
      <c r="D24" s="121"/>
      <c r="E24" s="121"/>
      <c r="F24" s="121"/>
      <c r="G24" s="121"/>
    </row>
    <row r="25" spans="1:7" ht="12.75">
      <c r="A25" s="165" t="s">
        <v>108</v>
      </c>
      <c r="B25" s="162"/>
      <c r="C25" s="135"/>
      <c r="D25" s="121"/>
      <c r="E25" s="121"/>
      <c r="F25" s="121"/>
      <c r="G25" s="121"/>
    </row>
    <row r="26" spans="1:7" ht="12.75">
      <c r="A26" s="161" t="s">
        <v>297</v>
      </c>
      <c r="B26" s="162"/>
      <c r="C26" s="142"/>
      <c r="D26" s="121"/>
      <c r="E26" s="121"/>
      <c r="F26" s="121"/>
      <c r="G26" s="121"/>
    </row>
    <row r="27" spans="1:7" ht="12.75">
      <c r="A27" s="159" t="s">
        <v>698</v>
      </c>
      <c r="B27" s="160"/>
      <c r="C27" s="145"/>
      <c r="D27" s="121"/>
      <c r="E27" s="121"/>
      <c r="F27" s="121"/>
      <c r="G27" s="121"/>
    </row>
    <row r="28" spans="1:7" ht="12.75">
      <c r="A28" s="121"/>
      <c r="B28" s="121"/>
      <c r="C28" s="121"/>
      <c r="D28" s="121"/>
      <c r="E28" s="121"/>
      <c r="F28" s="121"/>
      <c r="G28" s="121"/>
    </row>
    <row r="29" spans="1:7" ht="12.75">
      <c r="A29" s="121" t="s">
        <v>609</v>
      </c>
      <c r="B29" s="122"/>
      <c r="C29" s="121"/>
      <c r="D29" s="121"/>
      <c r="E29" s="121"/>
      <c r="F29" s="121"/>
      <c r="G29" s="121"/>
    </row>
    <row r="30" ht="12.75">
      <c r="B30" s="123" t="s">
        <v>611</v>
      </c>
    </row>
    <row r="32" spans="1:2" ht="12.75">
      <c r="A32" s="123" t="s">
        <v>610</v>
      </c>
      <c r="B32" s="124"/>
    </row>
    <row r="33" ht="12.75">
      <c r="B33" s="123" t="s">
        <v>611</v>
      </c>
    </row>
    <row r="35" ht="12.75">
      <c r="A35" s="123" t="s">
        <v>612</v>
      </c>
    </row>
  </sheetData>
  <sheetProtection/>
  <mergeCells count="13">
    <mergeCell ref="C16:C17"/>
    <mergeCell ref="D16:G16"/>
    <mergeCell ref="A6:G6"/>
    <mergeCell ref="A1:G1"/>
    <mergeCell ref="A2:G2"/>
    <mergeCell ref="A3:G3"/>
    <mergeCell ref="A8:G9"/>
    <mergeCell ref="A27:B27"/>
    <mergeCell ref="A26:B26"/>
    <mergeCell ref="A23:B23"/>
    <mergeCell ref="A25:B25"/>
    <mergeCell ref="A16:A17"/>
    <mergeCell ref="B16:B17"/>
  </mergeCells>
  <printOptions/>
  <pageMargins left="0.7874015748031497" right="0.7874015748031497" top="0.984251968503937" bottom="0.984251968503937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5"/>
  <sheetViews>
    <sheetView showZeros="0" zoomScale="115" zoomScaleNormal="115" zoomScalePageLayoutView="0" workbookViewId="0" topLeftCell="A1">
      <selection activeCell="K11" sqref="K11"/>
    </sheetView>
  </sheetViews>
  <sheetFormatPr defaultColWidth="8.00390625" defaultRowHeight="15"/>
  <cols>
    <col min="1" max="2" width="4.7109375" style="248" customWidth="1"/>
    <col min="3" max="3" width="32.7109375" style="248" customWidth="1"/>
    <col min="4" max="5" width="6.7109375" style="250" customWidth="1"/>
    <col min="6" max="16" width="6.7109375" style="251" customWidth="1"/>
    <col min="17" max="16384" width="8.00390625" style="78" customWidth="1"/>
  </cols>
  <sheetData>
    <row r="1" spans="1:16" ht="20.25">
      <c r="A1" s="235" t="s">
        <v>321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2" spans="1:16" ht="18">
      <c r="A2" s="236" t="s">
        <v>502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</row>
    <row r="3" spans="1:16" s="115" customFormat="1" ht="12.75">
      <c r="A3" s="237" t="s">
        <v>102</v>
      </c>
      <c r="B3" s="237"/>
      <c r="C3" s="238"/>
      <c r="D3" s="239"/>
      <c r="E3" s="239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</row>
    <row r="4" spans="1:16" s="115" customFormat="1" ht="12.75">
      <c r="A4" s="237" t="s">
        <v>103</v>
      </c>
      <c r="B4" s="237"/>
      <c r="C4" s="238"/>
      <c r="D4" s="239"/>
      <c r="E4" s="239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</row>
    <row r="5" spans="1:16" s="115" customFormat="1" ht="12.75">
      <c r="A5" s="237" t="s">
        <v>116</v>
      </c>
      <c r="B5" s="237"/>
      <c r="C5" s="238"/>
      <c r="D5" s="239"/>
      <c r="E5" s="239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</row>
    <row r="6" spans="1:16" s="115" customFormat="1" ht="12.75">
      <c r="A6" s="238" t="str">
        <f>Koptāme!A8</f>
        <v>Iepirkums: “Dzelzavas pagasta kultūras nama telpu, fasādes un iekšējo inženiertīklu vienkāršota renovācija", identifikācijas numurs MNP2013/38_KPFI</v>
      </c>
      <c r="B6" s="237"/>
      <c r="C6" s="238"/>
      <c r="D6" s="239"/>
      <c r="E6" s="239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</row>
    <row r="7" spans="1:16" s="115" customFormat="1" ht="12.75">
      <c r="A7" s="241" t="s">
        <v>100</v>
      </c>
      <c r="B7" s="241"/>
      <c r="C7" s="240"/>
      <c r="D7" s="242"/>
      <c r="E7" s="242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</row>
    <row r="8" spans="1:16" s="115" customFormat="1" ht="12.75">
      <c r="A8" s="240"/>
      <c r="B8" s="240"/>
      <c r="C8" s="240"/>
      <c r="D8" s="242"/>
      <c r="E8" s="242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</row>
    <row r="9" spans="1:16" s="115" customFormat="1" ht="12.75">
      <c r="A9" s="240"/>
      <c r="B9" s="240"/>
      <c r="C9" s="241"/>
      <c r="D9" s="243"/>
      <c r="E9" s="243"/>
      <c r="F9" s="240"/>
      <c r="G9" s="240"/>
      <c r="H9" s="240"/>
      <c r="I9" s="240"/>
      <c r="J9" s="240"/>
      <c r="K9" s="238" t="s">
        <v>101</v>
      </c>
      <c r="L9" s="244"/>
      <c r="M9" s="240"/>
      <c r="N9" s="245"/>
      <c r="O9" s="246"/>
      <c r="P9" s="247" t="s">
        <v>372</v>
      </c>
    </row>
    <row r="10" spans="3:16" ht="12.75">
      <c r="C10" s="249"/>
      <c r="L10" s="252"/>
      <c r="M10" s="252"/>
      <c r="N10" s="252"/>
      <c r="O10" s="252"/>
      <c r="P10" s="252"/>
    </row>
    <row r="11" spans="11:16" ht="12.75">
      <c r="K11" s="253" t="s">
        <v>699</v>
      </c>
      <c r="M11" s="252"/>
      <c r="N11" s="254"/>
      <c r="O11" s="254"/>
      <c r="P11" s="254"/>
    </row>
    <row r="12" spans="1:16" ht="12.75" customHeight="1">
      <c r="A12" s="179" t="s">
        <v>155</v>
      </c>
      <c r="B12" s="185" t="s">
        <v>605</v>
      </c>
      <c r="C12" s="181" t="s">
        <v>156</v>
      </c>
      <c r="D12" s="182" t="s">
        <v>157</v>
      </c>
      <c r="E12" s="183" t="s">
        <v>158</v>
      </c>
      <c r="F12" s="176" t="s">
        <v>298</v>
      </c>
      <c r="G12" s="177"/>
      <c r="H12" s="177"/>
      <c r="I12" s="177"/>
      <c r="J12" s="177"/>
      <c r="K12" s="178"/>
      <c r="L12" s="176" t="s">
        <v>299</v>
      </c>
      <c r="M12" s="177"/>
      <c r="N12" s="177"/>
      <c r="O12" s="177"/>
      <c r="P12" s="177"/>
    </row>
    <row r="13" spans="1:16" ht="65.25" customHeight="1">
      <c r="A13" s="180"/>
      <c r="B13" s="186"/>
      <c r="C13" s="181"/>
      <c r="D13" s="182"/>
      <c r="E13" s="184"/>
      <c r="F13" s="82" t="s">
        <v>300</v>
      </c>
      <c r="G13" s="83" t="s">
        <v>301</v>
      </c>
      <c r="H13" s="233" t="s">
        <v>292</v>
      </c>
      <c r="I13" s="83" t="s">
        <v>293</v>
      </c>
      <c r="J13" s="83" t="s">
        <v>294</v>
      </c>
      <c r="K13" s="84" t="s">
        <v>302</v>
      </c>
      <c r="L13" s="82" t="s">
        <v>295</v>
      </c>
      <c r="M13" s="83" t="s">
        <v>292</v>
      </c>
      <c r="N13" s="83" t="s">
        <v>293</v>
      </c>
      <c r="O13" s="83" t="s">
        <v>294</v>
      </c>
      <c r="P13" s="83" t="s">
        <v>303</v>
      </c>
    </row>
    <row r="14" spans="1:16" ht="13.5" thickBot="1">
      <c r="A14" s="255">
        <v>1</v>
      </c>
      <c r="B14" s="255">
        <v>2</v>
      </c>
      <c r="C14" s="255">
        <v>3</v>
      </c>
      <c r="D14" s="255">
        <v>4</v>
      </c>
      <c r="E14" s="255">
        <v>5</v>
      </c>
      <c r="F14" s="255">
        <v>6</v>
      </c>
      <c r="G14" s="255">
        <v>7</v>
      </c>
      <c r="H14" s="255">
        <v>8</v>
      </c>
      <c r="I14" s="255">
        <v>9</v>
      </c>
      <c r="J14" s="255">
        <v>10</v>
      </c>
      <c r="K14" s="255">
        <v>11</v>
      </c>
      <c r="L14" s="255">
        <v>12</v>
      </c>
      <c r="M14" s="255">
        <v>13</v>
      </c>
      <c r="N14" s="255">
        <v>14</v>
      </c>
      <c r="O14" s="255">
        <v>15</v>
      </c>
      <c r="P14" s="255">
        <v>16</v>
      </c>
    </row>
    <row r="15" spans="1:16" ht="12.75">
      <c r="A15" s="256" t="s">
        <v>171</v>
      </c>
      <c r="B15" s="256"/>
      <c r="C15" s="32" t="s">
        <v>180</v>
      </c>
      <c r="D15" s="33"/>
      <c r="E15" s="33"/>
      <c r="F15" s="257"/>
      <c r="G15" s="258"/>
      <c r="H15" s="258"/>
      <c r="I15" s="259"/>
      <c r="J15" s="259"/>
      <c r="K15" s="260"/>
      <c r="L15" s="257"/>
      <c r="M15" s="258"/>
      <c r="N15" s="258"/>
      <c r="O15" s="258"/>
      <c r="P15" s="258"/>
    </row>
    <row r="16" spans="1:16" ht="25.5">
      <c r="A16" s="261" t="s">
        <v>170</v>
      </c>
      <c r="B16" s="262"/>
      <c r="C16" s="34" t="s">
        <v>164</v>
      </c>
      <c r="D16" s="234" t="s">
        <v>159</v>
      </c>
      <c r="E16" s="263">
        <v>1</v>
      </c>
      <c r="F16" s="257"/>
      <c r="G16" s="258"/>
      <c r="H16" s="258"/>
      <c r="I16" s="258"/>
      <c r="J16" s="258"/>
      <c r="K16" s="260"/>
      <c r="L16" s="257"/>
      <c r="M16" s="258"/>
      <c r="N16" s="258"/>
      <c r="O16" s="258"/>
      <c r="P16" s="258"/>
    </row>
    <row r="17" spans="1:16" ht="12.75">
      <c r="A17" s="261" t="s">
        <v>172</v>
      </c>
      <c r="B17" s="262"/>
      <c r="C17" s="264" t="s">
        <v>181</v>
      </c>
      <c r="D17" s="265" t="s">
        <v>162</v>
      </c>
      <c r="E17" s="263">
        <v>1</v>
      </c>
      <c r="F17" s="257"/>
      <c r="G17" s="258"/>
      <c r="H17" s="258"/>
      <c r="I17" s="258"/>
      <c r="J17" s="258"/>
      <c r="K17" s="260"/>
      <c r="L17" s="257"/>
      <c r="M17" s="258"/>
      <c r="N17" s="258"/>
      <c r="O17" s="258"/>
      <c r="P17" s="258"/>
    </row>
    <row r="18" spans="1:16" ht="12.75">
      <c r="A18" s="261" t="s">
        <v>173</v>
      </c>
      <c r="B18" s="262"/>
      <c r="C18" s="264" t="s">
        <v>165</v>
      </c>
      <c r="D18" s="234" t="s">
        <v>159</v>
      </c>
      <c r="E18" s="263">
        <v>1</v>
      </c>
      <c r="F18" s="257"/>
      <c r="G18" s="258"/>
      <c r="H18" s="258"/>
      <c r="I18" s="258"/>
      <c r="J18" s="258"/>
      <c r="K18" s="260"/>
      <c r="L18" s="257"/>
      <c r="M18" s="258"/>
      <c r="N18" s="258"/>
      <c r="O18" s="258"/>
      <c r="P18" s="258"/>
    </row>
    <row r="19" spans="1:16" ht="12.75">
      <c r="A19" s="261" t="s">
        <v>174</v>
      </c>
      <c r="B19" s="262"/>
      <c r="C19" s="264" t="s">
        <v>166</v>
      </c>
      <c r="D19" s="234" t="s">
        <v>159</v>
      </c>
      <c r="E19" s="263">
        <v>1</v>
      </c>
      <c r="F19" s="257"/>
      <c r="G19" s="258"/>
      <c r="H19" s="258"/>
      <c r="I19" s="258"/>
      <c r="J19" s="258"/>
      <c r="K19" s="260"/>
      <c r="L19" s="257"/>
      <c r="M19" s="258"/>
      <c r="N19" s="258"/>
      <c r="O19" s="258"/>
      <c r="P19" s="258"/>
    </row>
    <row r="20" spans="1:16" ht="12.75">
      <c r="A20" s="261" t="s">
        <v>175</v>
      </c>
      <c r="B20" s="262"/>
      <c r="C20" s="264" t="s">
        <v>167</v>
      </c>
      <c r="D20" s="234" t="s">
        <v>159</v>
      </c>
      <c r="E20" s="263">
        <v>1</v>
      </c>
      <c r="F20" s="257"/>
      <c r="G20" s="258"/>
      <c r="H20" s="258"/>
      <c r="I20" s="258"/>
      <c r="J20" s="258"/>
      <c r="K20" s="260"/>
      <c r="L20" s="257"/>
      <c r="M20" s="258"/>
      <c r="N20" s="258"/>
      <c r="O20" s="258"/>
      <c r="P20" s="258"/>
    </row>
    <row r="21" spans="1:16" ht="12.75">
      <c r="A21" s="261" t="s">
        <v>176</v>
      </c>
      <c r="B21" s="262"/>
      <c r="C21" s="264" t="s">
        <v>168</v>
      </c>
      <c r="D21" s="265" t="s">
        <v>162</v>
      </c>
      <c r="E21" s="263">
        <v>1</v>
      </c>
      <c r="F21" s="257"/>
      <c r="G21" s="258"/>
      <c r="H21" s="258"/>
      <c r="I21" s="258"/>
      <c r="J21" s="258"/>
      <c r="K21" s="260"/>
      <c r="L21" s="257"/>
      <c r="M21" s="258"/>
      <c r="N21" s="258"/>
      <c r="O21" s="258"/>
      <c r="P21" s="258"/>
    </row>
    <row r="22" spans="1:16" ht="12.75">
      <c r="A22" s="261" t="s">
        <v>177</v>
      </c>
      <c r="B22" s="262"/>
      <c r="C22" s="264" t="s">
        <v>169</v>
      </c>
      <c r="D22" s="265" t="s">
        <v>162</v>
      </c>
      <c r="E22" s="263">
        <v>1</v>
      </c>
      <c r="F22" s="257"/>
      <c r="G22" s="258"/>
      <c r="H22" s="258"/>
      <c r="I22" s="258"/>
      <c r="J22" s="258"/>
      <c r="K22" s="260"/>
      <c r="L22" s="257"/>
      <c r="M22" s="258"/>
      <c r="N22" s="258"/>
      <c r="O22" s="258"/>
      <c r="P22" s="258"/>
    </row>
    <row r="23" spans="1:16" ht="12.75">
      <c r="A23" s="261" t="s">
        <v>178</v>
      </c>
      <c r="B23" s="262"/>
      <c r="C23" s="264" t="s">
        <v>182</v>
      </c>
      <c r="D23" s="265" t="s">
        <v>162</v>
      </c>
      <c r="E23" s="263">
        <v>1</v>
      </c>
      <c r="F23" s="257"/>
      <c r="G23" s="258"/>
      <c r="H23" s="258"/>
      <c r="I23" s="258"/>
      <c r="J23" s="258"/>
      <c r="K23" s="260"/>
      <c r="L23" s="257"/>
      <c r="M23" s="258"/>
      <c r="N23" s="258"/>
      <c r="O23" s="258"/>
      <c r="P23" s="258"/>
    </row>
    <row r="24" spans="1:16" ht="63.75">
      <c r="A24" s="261" t="s">
        <v>305</v>
      </c>
      <c r="B24" s="262"/>
      <c r="C24" s="264" t="s">
        <v>315</v>
      </c>
      <c r="D24" s="265" t="s">
        <v>259</v>
      </c>
      <c r="E24" s="263">
        <v>4</v>
      </c>
      <c r="F24" s="257"/>
      <c r="G24" s="258"/>
      <c r="H24" s="258"/>
      <c r="I24" s="258"/>
      <c r="J24" s="258"/>
      <c r="K24" s="260"/>
      <c r="L24" s="257"/>
      <c r="M24" s="258"/>
      <c r="N24" s="258"/>
      <c r="O24" s="258"/>
      <c r="P24" s="258"/>
    </row>
    <row r="25" spans="1:16" ht="63.75">
      <c r="A25" s="261" t="s">
        <v>306</v>
      </c>
      <c r="B25" s="262"/>
      <c r="C25" s="264" t="s">
        <v>316</v>
      </c>
      <c r="D25" s="265" t="s">
        <v>163</v>
      </c>
      <c r="E25" s="263">
        <v>88.5</v>
      </c>
      <c r="F25" s="257"/>
      <c r="G25" s="258"/>
      <c r="H25" s="258"/>
      <c r="I25" s="258"/>
      <c r="J25" s="258"/>
      <c r="K25" s="260"/>
      <c r="L25" s="257"/>
      <c r="M25" s="258"/>
      <c r="N25" s="258"/>
      <c r="O25" s="258"/>
      <c r="P25" s="258"/>
    </row>
    <row r="26" spans="1:16" ht="63.75">
      <c r="A26" s="261" t="s">
        <v>307</v>
      </c>
      <c r="B26" s="262"/>
      <c r="C26" s="266" t="s">
        <v>317</v>
      </c>
      <c r="D26" s="267" t="s">
        <v>252</v>
      </c>
      <c r="E26" s="268">
        <v>36</v>
      </c>
      <c r="F26" s="257"/>
      <c r="G26" s="258"/>
      <c r="H26" s="258"/>
      <c r="I26" s="258"/>
      <c r="J26" s="258"/>
      <c r="K26" s="260"/>
      <c r="L26" s="257"/>
      <c r="M26" s="258"/>
      <c r="N26" s="258"/>
      <c r="O26" s="258"/>
      <c r="P26" s="258"/>
    </row>
    <row r="27" spans="1:16" ht="12.75">
      <c r="A27" s="269" t="s">
        <v>183</v>
      </c>
      <c r="B27" s="270"/>
      <c r="C27" s="271" t="s">
        <v>184</v>
      </c>
      <c r="D27" s="272"/>
      <c r="E27" s="273"/>
      <c r="F27" s="257"/>
      <c r="G27" s="258"/>
      <c r="H27" s="258"/>
      <c r="I27" s="258"/>
      <c r="J27" s="258"/>
      <c r="K27" s="260"/>
      <c r="L27" s="257"/>
      <c r="M27" s="258"/>
      <c r="N27" s="258"/>
      <c r="O27" s="258"/>
      <c r="P27" s="258"/>
    </row>
    <row r="28" spans="1:16" ht="25.5">
      <c r="A28" s="261" t="s">
        <v>237</v>
      </c>
      <c r="B28" s="261"/>
      <c r="C28" s="274" t="s">
        <v>272</v>
      </c>
      <c r="D28" s="267" t="s">
        <v>185</v>
      </c>
      <c r="E28" s="263">
        <v>3.2</v>
      </c>
      <c r="F28" s="257"/>
      <c r="G28" s="258"/>
      <c r="H28" s="258"/>
      <c r="I28" s="275"/>
      <c r="J28" s="258"/>
      <c r="K28" s="260"/>
      <c r="L28" s="257"/>
      <c r="M28" s="258"/>
      <c r="N28" s="258"/>
      <c r="O28" s="258"/>
      <c r="P28" s="258"/>
    </row>
    <row r="29" spans="1:16" ht="25.5">
      <c r="A29" s="261" t="s">
        <v>238</v>
      </c>
      <c r="B29" s="261"/>
      <c r="C29" s="274" t="s">
        <v>273</v>
      </c>
      <c r="D29" s="267" t="s">
        <v>185</v>
      </c>
      <c r="E29" s="263">
        <v>3</v>
      </c>
      <c r="F29" s="257"/>
      <c r="G29" s="258"/>
      <c r="H29" s="258"/>
      <c r="I29" s="258"/>
      <c r="J29" s="258"/>
      <c r="K29" s="260"/>
      <c r="L29" s="257"/>
      <c r="M29" s="258"/>
      <c r="N29" s="258"/>
      <c r="O29" s="258"/>
      <c r="P29" s="258"/>
    </row>
    <row r="30" spans="1:16" ht="25.5">
      <c r="A30" s="261" t="s">
        <v>239</v>
      </c>
      <c r="B30" s="261"/>
      <c r="C30" s="274" t="s">
        <v>186</v>
      </c>
      <c r="D30" s="267" t="s">
        <v>163</v>
      </c>
      <c r="E30" s="263">
        <v>35</v>
      </c>
      <c r="F30" s="257"/>
      <c r="G30" s="258"/>
      <c r="H30" s="258"/>
      <c r="I30" s="258"/>
      <c r="J30" s="258"/>
      <c r="K30" s="260"/>
      <c r="L30" s="257"/>
      <c r="M30" s="258"/>
      <c r="N30" s="258"/>
      <c r="O30" s="258"/>
      <c r="P30" s="258"/>
    </row>
    <row r="31" spans="1:16" ht="25.5">
      <c r="A31" s="261" t="s">
        <v>240</v>
      </c>
      <c r="B31" s="261"/>
      <c r="C31" s="274" t="s">
        <v>568</v>
      </c>
      <c r="D31" s="267" t="s">
        <v>162</v>
      </c>
      <c r="E31" s="263">
        <v>1</v>
      </c>
      <c r="F31" s="257"/>
      <c r="G31" s="258"/>
      <c r="H31" s="258"/>
      <c r="I31" s="258"/>
      <c r="J31" s="258"/>
      <c r="K31" s="260"/>
      <c r="L31" s="257"/>
      <c r="M31" s="258"/>
      <c r="N31" s="258"/>
      <c r="O31" s="258"/>
      <c r="P31" s="258"/>
    </row>
    <row r="32" spans="1:16" ht="12.75">
      <c r="A32" s="261" t="s">
        <v>241</v>
      </c>
      <c r="B32" s="261"/>
      <c r="C32" s="274" t="s">
        <v>187</v>
      </c>
      <c r="D32" s="267" t="s">
        <v>163</v>
      </c>
      <c r="E32" s="268">
        <v>49.4</v>
      </c>
      <c r="F32" s="257"/>
      <c r="G32" s="258"/>
      <c r="H32" s="258"/>
      <c r="I32" s="258"/>
      <c r="J32" s="258"/>
      <c r="K32" s="260"/>
      <c r="L32" s="257"/>
      <c r="M32" s="258"/>
      <c r="N32" s="258"/>
      <c r="O32" s="258"/>
      <c r="P32" s="258"/>
    </row>
    <row r="33" spans="1:16" ht="14.25">
      <c r="A33" s="261" t="s">
        <v>242</v>
      </c>
      <c r="B33" s="261"/>
      <c r="C33" s="274" t="s">
        <v>251</v>
      </c>
      <c r="D33" s="267" t="s">
        <v>252</v>
      </c>
      <c r="E33" s="268">
        <v>108.6</v>
      </c>
      <c r="F33" s="257"/>
      <c r="G33" s="258"/>
      <c r="H33" s="258"/>
      <c r="I33" s="258"/>
      <c r="J33" s="258"/>
      <c r="K33" s="260"/>
      <c r="L33" s="257"/>
      <c r="M33" s="258"/>
      <c r="N33" s="258"/>
      <c r="O33" s="258"/>
      <c r="P33" s="258"/>
    </row>
    <row r="34" spans="1:16" ht="63.75">
      <c r="A34" s="261" t="s">
        <v>243</v>
      </c>
      <c r="B34" s="261"/>
      <c r="C34" s="274" t="s">
        <v>269</v>
      </c>
      <c r="D34" s="267" t="s">
        <v>252</v>
      </c>
      <c r="E34" s="268">
        <v>36</v>
      </c>
      <c r="F34" s="257"/>
      <c r="G34" s="258"/>
      <c r="H34" s="258"/>
      <c r="I34" s="275"/>
      <c r="J34" s="275"/>
      <c r="K34" s="260"/>
      <c r="L34" s="257"/>
      <c r="M34" s="258"/>
      <c r="N34" s="258"/>
      <c r="O34" s="258"/>
      <c r="P34" s="258"/>
    </row>
    <row r="35" spans="1:16" ht="38.25">
      <c r="A35" s="261" t="s">
        <v>244</v>
      </c>
      <c r="B35" s="261"/>
      <c r="C35" s="274" t="s">
        <v>308</v>
      </c>
      <c r="D35" s="267" t="s">
        <v>163</v>
      </c>
      <c r="E35" s="268">
        <v>57.4</v>
      </c>
      <c r="F35" s="257"/>
      <c r="G35" s="258"/>
      <c r="H35" s="258"/>
      <c r="I35" s="275"/>
      <c r="J35" s="275"/>
      <c r="K35" s="260"/>
      <c r="L35" s="257"/>
      <c r="M35" s="258"/>
      <c r="N35" s="258"/>
      <c r="O35" s="258"/>
      <c r="P35" s="258"/>
    </row>
    <row r="36" spans="1:16" ht="38.25">
      <c r="A36" s="261" t="s">
        <v>245</v>
      </c>
      <c r="B36" s="261"/>
      <c r="C36" s="274" t="s">
        <v>276</v>
      </c>
      <c r="D36" s="267" t="s">
        <v>252</v>
      </c>
      <c r="E36" s="268">
        <v>4.4</v>
      </c>
      <c r="F36" s="257"/>
      <c r="G36" s="258"/>
      <c r="H36" s="258"/>
      <c r="I36" s="258"/>
      <c r="J36" s="258"/>
      <c r="K36" s="260"/>
      <c r="L36" s="257"/>
      <c r="M36" s="258"/>
      <c r="N36" s="258"/>
      <c r="O36" s="258"/>
      <c r="P36" s="258"/>
    </row>
    <row r="37" spans="1:16" ht="76.5">
      <c r="A37" s="261" t="s">
        <v>310</v>
      </c>
      <c r="B37" s="261"/>
      <c r="C37" s="274" t="s">
        <v>309</v>
      </c>
      <c r="D37" s="267" t="s">
        <v>252</v>
      </c>
      <c r="E37" s="268">
        <v>3</v>
      </c>
      <c r="F37" s="257"/>
      <c r="G37" s="258"/>
      <c r="H37" s="258"/>
      <c r="I37" s="258"/>
      <c r="J37" s="258"/>
      <c r="K37" s="260"/>
      <c r="L37" s="257"/>
      <c r="M37" s="258"/>
      <c r="N37" s="258"/>
      <c r="O37" s="258"/>
      <c r="P37" s="258"/>
    </row>
    <row r="38" spans="1:16" ht="25.5">
      <c r="A38" s="261" t="s">
        <v>569</v>
      </c>
      <c r="B38" s="261"/>
      <c r="C38" s="274" t="s">
        <v>570</v>
      </c>
      <c r="D38" s="267" t="s">
        <v>253</v>
      </c>
      <c r="E38" s="268">
        <v>25</v>
      </c>
      <c r="F38" s="257"/>
      <c r="G38" s="258"/>
      <c r="H38" s="258"/>
      <c r="I38" s="258"/>
      <c r="J38" s="258"/>
      <c r="K38" s="260"/>
      <c r="L38" s="257"/>
      <c r="M38" s="258"/>
      <c r="N38" s="258"/>
      <c r="O38" s="258"/>
      <c r="P38" s="258"/>
    </row>
    <row r="39" spans="1:16" ht="12.75">
      <c r="A39" s="256" t="s">
        <v>190</v>
      </c>
      <c r="B39" s="256"/>
      <c r="C39" s="32" t="s">
        <v>189</v>
      </c>
      <c r="D39" s="276"/>
      <c r="E39" s="277"/>
      <c r="F39" s="257"/>
      <c r="G39" s="258"/>
      <c r="H39" s="258"/>
      <c r="I39" s="275"/>
      <c r="J39" s="275"/>
      <c r="K39" s="260"/>
      <c r="L39" s="257"/>
      <c r="M39" s="258"/>
      <c r="N39" s="258"/>
      <c r="O39" s="258"/>
      <c r="P39" s="258"/>
    </row>
    <row r="40" spans="1:16" ht="25.5">
      <c r="A40" s="261" t="s">
        <v>191</v>
      </c>
      <c r="B40" s="261"/>
      <c r="C40" s="274" t="s">
        <v>254</v>
      </c>
      <c r="D40" s="267" t="s">
        <v>253</v>
      </c>
      <c r="E40" s="268">
        <v>64.5</v>
      </c>
      <c r="F40" s="257"/>
      <c r="G40" s="258"/>
      <c r="H40" s="258"/>
      <c r="I40" s="258"/>
      <c r="J40" s="258"/>
      <c r="K40" s="260"/>
      <c r="L40" s="257"/>
      <c r="M40" s="258"/>
      <c r="N40" s="258"/>
      <c r="O40" s="258"/>
      <c r="P40" s="258"/>
    </row>
    <row r="41" spans="1:16" ht="25.5">
      <c r="A41" s="261" t="s">
        <v>192</v>
      </c>
      <c r="B41" s="261"/>
      <c r="C41" s="274" t="s">
        <v>255</v>
      </c>
      <c r="D41" s="267" t="s">
        <v>252</v>
      </c>
      <c r="E41" s="268">
        <v>20</v>
      </c>
      <c r="F41" s="257"/>
      <c r="G41" s="258"/>
      <c r="H41" s="258"/>
      <c r="I41" s="275"/>
      <c r="J41" s="275"/>
      <c r="K41" s="260"/>
      <c r="L41" s="257"/>
      <c r="M41" s="258"/>
      <c r="N41" s="258"/>
      <c r="O41" s="258"/>
      <c r="P41" s="258"/>
    </row>
    <row r="42" spans="1:16" ht="15">
      <c r="A42" s="261" t="s">
        <v>193</v>
      </c>
      <c r="B42" s="261"/>
      <c r="C42" s="274" t="s">
        <v>257</v>
      </c>
      <c r="D42" s="267" t="s">
        <v>253</v>
      </c>
      <c r="E42" s="268">
        <v>64.5</v>
      </c>
      <c r="F42" s="257"/>
      <c r="G42" s="258"/>
      <c r="H42" s="258"/>
      <c r="I42" s="258"/>
      <c r="J42" s="258"/>
      <c r="K42" s="260"/>
      <c r="L42" s="257"/>
      <c r="M42" s="258"/>
      <c r="N42" s="258"/>
      <c r="O42" s="258"/>
      <c r="P42" s="258"/>
    </row>
    <row r="43" spans="1:16" ht="25.5">
      <c r="A43" s="261" t="s">
        <v>194</v>
      </c>
      <c r="B43" s="261"/>
      <c r="C43" s="274" t="s">
        <v>246</v>
      </c>
      <c r="D43" s="267" t="s">
        <v>252</v>
      </c>
      <c r="E43" s="268">
        <v>143.7</v>
      </c>
      <c r="F43" s="257"/>
      <c r="G43" s="258"/>
      <c r="H43" s="258"/>
      <c r="I43" s="258"/>
      <c r="J43" s="258"/>
      <c r="K43" s="260"/>
      <c r="L43" s="257"/>
      <c r="M43" s="258"/>
      <c r="N43" s="258"/>
      <c r="O43" s="258"/>
      <c r="P43" s="258"/>
    </row>
    <row r="44" spans="1:16" ht="66.75" customHeight="1">
      <c r="A44" s="261" t="s">
        <v>195</v>
      </c>
      <c r="B44" s="261"/>
      <c r="C44" s="274" t="s">
        <v>75</v>
      </c>
      <c r="D44" s="267" t="s">
        <v>259</v>
      </c>
      <c r="E44" s="268">
        <v>4</v>
      </c>
      <c r="F44" s="257"/>
      <c r="G44" s="258"/>
      <c r="H44" s="258"/>
      <c r="I44" s="258"/>
      <c r="J44" s="258"/>
      <c r="K44" s="260"/>
      <c r="L44" s="257"/>
      <c r="M44" s="258"/>
      <c r="N44" s="258"/>
      <c r="O44" s="258"/>
      <c r="P44" s="258"/>
    </row>
    <row r="45" spans="1:16" ht="63.75">
      <c r="A45" s="261" t="s">
        <v>196</v>
      </c>
      <c r="B45" s="261"/>
      <c r="C45" s="274" t="s">
        <v>76</v>
      </c>
      <c r="D45" s="267" t="s">
        <v>252</v>
      </c>
      <c r="E45" s="268">
        <v>146.2</v>
      </c>
      <c r="F45" s="257"/>
      <c r="G45" s="258"/>
      <c r="H45" s="258"/>
      <c r="I45" s="258"/>
      <c r="J45" s="258"/>
      <c r="K45" s="260"/>
      <c r="L45" s="257"/>
      <c r="M45" s="258"/>
      <c r="N45" s="258"/>
      <c r="O45" s="258"/>
      <c r="P45" s="258"/>
    </row>
    <row r="46" spans="1:16" ht="91.5" customHeight="1">
      <c r="A46" s="261" t="s">
        <v>199</v>
      </c>
      <c r="B46" s="261"/>
      <c r="C46" s="274" t="s">
        <v>67</v>
      </c>
      <c r="D46" s="267" t="s">
        <v>252</v>
      </c>
      <c r="E46" s="268">
        <v>94.7</v>
      </c>
      <c r="F46" s="257"/>
      <c r="G46" s="258"/>
      <c r="H46" s="258"/>
      <c r="I46" s="258"/>
      <c r="J46" s="258"/>
      <c r="K46" s="260"/>
      <c r="L46" s="257"/>
      <c r="M46" s="258"/>
      <c r="N46" s="258"/>
      <c r="O46" s="258"/>
      <c r="P46" s="258"/>
    </row>
    <row r="47" spans="1:16" ht="25.5">
      <c r="A47" s="261" t="s">
        <v>200</v>
      </c>
      <c r="B47" s="261"/>
      <c r="C47" s="274" t="s">
        <v>68</v>
      </c>
      <c r="D47" s="267" t="s">
        <v>252</v>
      </c>
      <c r="E47" s="268">
        <v>57.6</v>
      </c>
      <c r="F47" s="257"/>
      <c r="G47" s="258"/>
      <c r="H47" s="258"/>
      <c r="I47" s="258"/>
      <c r="J47" s="258"/>
      <c r="K47" s="260"/>
      <c r="L47" s="257"/>
      <c r="M47" s="258"/>
      <c r="N47" s="258"/>
      <c r="O47" s="258"/>
      <c r="P47" s="258"/>
    </row>
    <row r="48" spans="1:16" ht="38.25">
      <c r="A48" s="261" t="s">
        <v>201</v>
      </c>
      <c r="B48" s="261"/>
      <c r="C48" s="274" t="s">
        <v>69</v>
      </c>
      <c r="D48" s="267" t="s">
        <v>252</v>
      </c>
      <c r="E48" s="268">
        <v>57.6</v>
      </c>
      <c r="F48" s="257"/>
      <c r="G48" s="258"/>
      <c r="H48" s="258"/>
      <c r="I48" s="258"/>
      <c r="J48" s="258"/>
      <c r="K48" s="260"/>
      <c r="L48" s="257"/>
      <c r="M48" s="258"/>
      <c r="N48" s="258"/>
      <c r="O48" s="258"/>
      <c r="P48" s="258"/>
    </row>
    <row r="49" spans="1:16" ht="15">
      <c r="A49" s="261" t="s">
        <v>247</v>
      </c>
      <c r="B49" s="261"/>
      <c r="C49" s="274" t="s">
        <v>197</v>
      </c>
      <c r="D49" s="267" t="s">
        <v>253</v>
      </c>
      <c r="E49" s="268">
        <v>7.2</v>
      </c>
      <c r="F49" s="257"/>
      <c r="G49" s="258"/>
      <c r="H49" s="258"/>
      <c r="I49" s="258"/>
      <c r="J49" s="258"/>
      <c r="K49" s="260"/>
      <c r="L49" s="257"/>
      <c r="M49" s="258"/>
      <c r="N49" s="258"/>
      <c r="O49" s="258"/>
      <c r="P49" s="258"/>
    </row>
    <row r="50" spans="1:16" ht="38.25">
      <c r="A50" s="261" t="s">
        <v>248</v>
      </c>
      <c r="B50" s="261"/>
      <c r="C50" s="274" t="s">
        <v>262</v>
      </c>
      <c r="D50" s="267" t="s">
        <v>252</v>
      </c>
      <c r="E50" s="268">
        <v>60</v>
      </c>
      <c r="F50" s="257"/>
      <c r="G50" s="258"/>
      <c r="H50" s="258"/>
      <c r="I50" s="258"/>
      <c r="J50" s="258"/>
      <c r="K50" s="260"/>
      <c r="L50" s="257"/>
      <c r="M50" s="258"/>
      <c r="N50" s="258"/>
      <c r="O50" s="258"/>
      <c r="P50" s="258"/>
    </row>
    <row r="51" spans="1:16" ht="51">
      <c r="A51" s="261" t="s">
        <v>270</v>
      </c>
      <c r="B51" s="261"/>
      <c r="C51" s="274" t="s">
        <v>573</v>
      </c>
      <c r="D51" s="267" t="s">
        <v>259</v>
      </c>
      <c r="E51" s="268">
        <v>6</v>
      </c>
      <c r="F51" s="257"/>
      <c r="G51" s="258"/>
      <c r="H51" s="258"/>
      <c r="I51" s="258"/>
      <c r="J51" s="258"/>
      <c r="K51" s="260"/>
      <c r="L51" s="257"/>
      <c r="M51" s="258"/>
      <c r="N51" s="258"/>
      <c r="O51" s="258"/>
      <c r="P51" s="258"/>
    </row>
    <row r="52" spans="1:16" ht="38.25">
      <c r="A52" s="261" t="s">
        <v>274</v>
      </c>
      <c r="B52" s="261"/>
      <c r="C52" s="274" t="s">
        <v>256</v>
      </c>
      <c r="D52" s="267" t="s">
        <v>253</v>
      </c>
      <c r="E52" s="268">
        <v>2</v>
      </c>
      <c r="F52" s="257"/>
      <c r="G52" s="258"/>
      <c r="H52" s="258"/>
      <c r="I52" s="275"/>
      <c r="J52" s="275"/>
      <c r="K52" s="260"/>
      <c r="L52" s="257"/>
      <c r="M52" s="258"/>
      <c r="N52" s="258"/>
      <c r="O52" s="258"/>
      <c r="P52" s="258"/>
    </row>
    <row r="53" spans="1:16" ht="38.25">
      <c r="A53" s="261" t="s">
        <v>311</v>
      </c>
      <c r="B53" s="261"/>
      <c r="C53" s="274" t="s">
        <v>263</v>
      </c>
      <c r="D53" s="265" t="s">
        <v>188</v>
      </c>
      <c r="E53" s="268">
        <v>2.9</v>
      </c>
      <c r="F53" s="257"/>
      <c r="G53" s="258"/>
      <c r="H53" s="258"/>
      <c r="I53" s="258"/>
      <c r="J53" s="258"/>
      <c r="K53" s="260"/>
      <c r="L53" s="257"/>
      <c r="M53" s="258"/>
      <c r="N53" s="258"/>
      <c r="O53" s="258"/>
      <c r="P53" s="258"/>
    </row>
    <row r="54" spans="1:16" ht="51">
      <c r="A54" s="261" t="s">
        <v>557</v>
      </c>
      <c r="B54" s="262"/>
      <c r="C54" s="278" t="s">
        <v>275</v>
      </c>
      <c r="D54" s="265" t="s">
        <v>188</v>
      </c>
      <c r="E54" s="268">
        <v>1.5</v>
      </c>
      <c r="F54" s="257"/>
      <c r="G54" s="258"/>
      <c r="H54" s="258"/>
      <c r="I54" s="258"/>
      <c r="J54" s="258"/>
      <c r="K54" s="260"/>
      <c r="L54" s="257"/>
      <c r="M54" s="258"/>
      <c r="N54" s="258"/>
      <c r="O54" s="258"/>
      <c r="P54" s="258"/>
    </row>
    <row r="55" spans="1:16" ht="51">
      <c r="A55" s="261" t="s">
        <v>571</v>
      </c>
      <c r="B55" s="262"/>
      <c r="C55" s="278" t="s">
        <v>70</v>
      </c>
      <c r="D55" s="265" t="s">
        <v>188</v>
      </c>
      <c r="E55" s="268">
        <v>23.9</v>
      </c>
      <c r="F55" s="257"/>
      <c r="G55" s="258"/>
      <c r="H55" s="258"/>
      <c r="I55" s="258"/>
      <c r="J55" s="275"/>
      <c r="K55" s="260"/>
      <c r="L55" s="257"/>
      <c r="M55" s="258"/>
      <c r="N55" s="258"/>
      <c r="O55" s="258"/>
      <c r="P55" s="258"/>
    </row>
    <row r="56" spans="1:16" ht="12.75">
      <c r="A56" s="269" t="s">
        <v>203</v>
      </c>
      <c r="B56" s="270"/>
      <c r="C56" s="271" t="s">
        <v>202</v>
      </c>
      <c r="D56" s="276"/>
      <c r="E56" s="277"/>
      <c r="F56" s="257"/>
      <c r="G56" s="258"/>
      <c r="H56" s="258"/>
      <c r="I56" s="275"/>
      <c r="J56" s="275"/>
      <c r="K56" s="260"/>
      <c r="L56" s="257"/>
      <c r="M56" s="258"/>
      <c r="N56" s="258"/>
      <c r="O56" s="258"/>
      <c r="P56" s="258"/>
    </row>
    <row r="57" spans="1:16" ht="12.75">
      <c r="A57" s="261" t="s">
        <v>204</v>
      </c>
      <c r="B57" s="261"/>
      <c r="C57" s="274" t="s">
        <v>219</v>
      </c>
      <c r="D57" s="267" t="s">
        <v>163</v>
      </c>
      <c r="E57" s="268">
        <v>79.7</v>
      </c>
      <c r="F57" s="257"/>
      <c r="G57" s="258"/>
      <c r="H57" s="258"/>
      <c r="I57" s="258"/>
      <c r="J57" s="258"/>
      <c r="K57" s="260"/>
      <c r="L57" s="257"/>
      <c r="M57" s="258"/>
      <c r="N57" s="258"/>
      <c r="O57" s="258"/>
      <c r="P57" s="258"/>
    </row>
    <row r="58" spans="1:16" ht="89.25">
      <c r="A58" s="261" t="s">
        <v>205</v>
      </c>
      <c r="B58" s="261"/>
      <c r="C58" s="274" t="s">
        <v>691</v>
      </c>
      <c r="D58" s="267" t="s">
        <v>259</v>
      </c>
      <c r="E58" s="268">
        <v>4</v>
      </c>
      <c r="F58" s="257"/>
      <c r="G58" s="258"/>
      <c r="H58" s="258"/>
      <c r="I58" s="258"/>
      <c r="J58" s="258"/>
      <c r="K58" s="260"/>
      <c r="L58" s="257"/>
      <c r="M58" s="258"/>
      <c r="N58" s="258"/>
      <c r="O58" s="258"/>
      <c r="P58" s="258"/>
    </row>
    <row r="59" spans="1:16" ht="80.25" customHeight="1">
      <c r="A59" s="261" t="s">
        <v>206</v>
      </c>
      <c r="B59" s="261"/>
      <c r="C59" s="274" t="s">
        <v>71</v>
      </c>
      <c r="D59" s="279" t="s">
        <v>163</v>
      </c>
      <c r="E59" s="263">
        <v>88.5</v>
      </c>
      <c r="F59" s="257"/>
      <c r="G59" s="258"/>
      <c r="H59" s="258"/>
      <c r="I59" s="258"/>
      <c r="J59" s="258"/>
      <c r="K59" s="260"/>
      <c r="L59" s="257"/>
      <c r="M59" s="258"/>
      <c r="N59" s="258"/>
      <c r="O59" s="258"/>
      <c r="P59" s="258"/>
    </row>
    <row r="60" spans="1:16" ht="69" customHeight="1">
      <c r="A60" s="261" t="s">
        <v>207</v>
      </c>
      <c r="B60" s="261"/>
      <c r="C60" s="274" t="s">
        <v>72</v>
      </c>
      <c r="D60" s="267" t="s">
        <v>252</v>
      </c>
      <c r="E60" s="268">
        <v>238</v>
      </c>
      <c r="F60" s="257"/>
      <c r="G60" s="258"/>
      <c r="H60" s="258"/>
      <c r="I60" s="258"/>
      <c r="J60" s="258"/>
      <c r="K60" s="260"/>
      <c r="L60" s="257"/>
      <c r="M60" s="258"/>
      <c r="N60" s="258"/>
      <c r="O60" s="258"/>
      <c r="P60" s="258"/>
    </row>
    <row r="61" spans="1:16" ht="63.75">
      <c r="A61" s="261" t="s">
        <v>208</v>
      </c>
      <c r="B61" s="261"/>
      <c r="C61" s="274" t="s">
        <v>73</v>
      </c>
      <c r="D61" s="267" t="s">
        <v>252</v>
      </c>
      <c r="E61" s="268">
        <v>36</v>
      </c>
      <c r="F61" s="257"/>
      <c r="G61" s="258"/>
      <c r="H61" s="258"/>
      <c r="I61" s="258"/>
      <c r="J61" s="258"/>
      <c r="K61" s="260"/>
      <c r="L61" s="257"/>
      <c r="M61" s="258"/>
      <c r="N61" s="258"/>
      <c r="O61" s="258"/>
      <c r="P61" s="258"/>
    </row>
    <row r="62" spans="1:16" ht="63.75">
      <c r="A62" s="261" t="s">
        <v>209</v>
      </c>
      <c r="B62" s="261"/>
      <c r="C62" s="274" t="s">
        <v>688</v>
      </c>
      <c r="D62" s="267" t="s">
        <v>252</v>
      </c>
      <c r="E62" s="268">
        <v>432.9</v>
      </c>
      <c r="F62" s="257"/>
      <c r="G62" s="258"/>
      <c r="H62" s="258"/>
      <c r="I62" s="258"/>
      <c r="J62" s="258"/>
      <c r="K62" s="260"/>
      <c r="L62" s="257"/>
      <c r="M62" s="258"/>
      <c r="N62" s="258"/>
      <c r="O62" s="258"/>
      <c r="P62" s="258"/>
    </row>
    <row r="63" spans="1:16" ht="38.25">
      <c r="A63" s="261" t="s">
        <v>210</v>
      </c>
      <c r="B63" s="261"/>
      <c r="C63" s="274" t="s">
        <v>689</v>
      </c>
      <c r="D63" s="267" t="s">
        <v>252</v>
      </c>
      <c r="E63" s="268">
        <v>100.3</v>
      </c>
      <c r="F63" s="257"/>
      <c r="G63" s="258"/>
      <c r="H63" s="258"/>
      <c r="I63" s="258"/>
      <c r="J63" s="258"/>
      <c r="K63" s="260"/>
      <c r="L63" s="257"/>
      <c r="M63" s="258"/>
      <c r="N63" s="258"/>
      <c r="O63" s="258"/>
      <c r="P63" s="258"/>
    </row>
    <row r="64" spans="1:16" ht="38.25">
      <c r="A64" s="261" t="s">
        <v>211</v>
      </c>
      <c r="B64" s="261"/>
      <c r="C64" s="274" t="s">
        <v>692</v>
      </c>
      <c r="D64" s="267" t="s">
        <v>252</v>
      </c>
      <c r="E64" s="268">
        <v>19.9</v>
      </c>
      <c r="F64" s="257"/>
      <c r="G64" s="258"/>
      <c r="H64" s="258"/>
      <c r="I64" s="258"/>
      <c r="J64" s="258"/>
      <c r="K64" s="260"/>
      <c r="L64" s="257"/>
      <c r="M64" s="258"/>
      <c r="N64" s="258"/>
      <c r="O64" s="258"/>
      <c r="P64" s="258"/>
    </row>
    <row r="65" spans="1:16" ht="38.25">
      <c r="A65" s="261" t="s">
        <v>212</v>
      </c>
      <c r="B65" s="261"/>
      <c r="C65" s="274" t="s">
        <v>690</v>
      </c>
      <c r="D65" s="267" t="s">
        <v>252</v>
      </c>
      <c r="E65" s="268">
        <v>771.2</v>
      </c>
      <c r="F65" s="257"/>
      <c r="G65" s="258"/>
      <c r="H65" s="258"/>
      <c r="I65" s="258"/>
      <c r="J65" s="258"/>
      <c r="K65" s="260"/>
      <c r="L65" s="257"/>
      <c r="M65" s="258"/>
      <c r="N65" s="258"/>
      <c r="O65" s="258"/>
      <c r="P65" s="258"/>
    </row>
    <row r="66" spans="1:16" ht="38.25">
      <c r="A66" s="261" t="s">
        <v>213</v>
      </c>
      <c r="B66" s="261"/>
      <c r="C66" s="274" t="s">
        <v>77</v>
      </c>
      <c r="D66" s="267" t="s">
        <v>252</v>
      </c>
      <c r="E66" s="268">
        <f>E65</f>
        <v>771.2</v>
      </c>
      <c r="F66" s="257"/>
      <c r="G66" s="258"/>
      <c r="H66" s="258"/>
      <c r="I66" s="258"/>
      <c r="J66" s="258"/>
      <c r="K66" s="260"/>
      <c r="L66" s="257"/>
      <c r="M66" s="258"/>
      <c r="N66" s="258"/>
      <c r="O66" s="258"/>
      <c r="P66" s="258"/>
    </row>
    <row r="67" spans="1:16" ht="51">
      <c r="A67" s="261" t="s">
        <v>214</v>
      </c>
      <c r="B67" s="261"/>
      <c r="C67" s="274" t="s">
        <v>78</v>
      </c>
      <c r="D67" s="267" t="s">
        <v>252</v>
      </c>
      <c r="E67" s="268">
        <v>771.2</v>
      </c>
      <c r="F67" s="257"/>
      <c r="G67" s="258"/>
      <c r="H67" s="258"/>
      <c r="I67" s="258"/>
      <c r="J67" s="258"/>
      <c r="K67" s="260"/>
      <c r="L67" s="257"/>
      <c r="M67" s="258"/>
      <c r="N67" s="258"/>
      <c r="O67" s="258"/>
      <c r="P67" s="258"/>
    </row>
    <row r="68" spans="1:16" ht="25.5">
      <c r="A68" s="261" t="s">
        <v>215</v>
      </c>
      <c r="B68" s="261"/>
      <c r="C68" s="274" t="s">
        <v>220</v>
      </c>
      <c r="D68" s="267" t="s">
        <v>163</v>
      </c>
      <c r="E68" s="268">
        <v>49.4</v>
      </c>
      <c r="F68" s="257"/>
      <c r="G68" s="258"/>
      <c r="H68" s="258"/>
      <c r="I68" s="258"/>
      <c r="J68" s="258"/>
      <c r="K68" s="260"/>
      <c r="L68" s="257"/>
      <c r="M68" s="258"/>
      <c r="N68" s="258"/>
      <c r="O68" s="258"/>
      <c r="P68" s="258"/>
    </row>
    <row r="69" spans="1:16" ht="79.5" customHeight="1">
      <c r="A69" s="261" t="s">
        <v>216</v>
      </c>
      <c r="B69" s="261"/>
      <c r="C69" s="274" t="s">
        <v>79</v>
      </c>
      <c r="D69" s="267" t="s">
        <v>163</v>
      </c>
      <c r="E69" s="268">
        <v>57.4</v>
      </c>
      <c r="F69" s="257"/>
      <c r="G69" s="258"/>
      <c r="H69" s="258"/>
      <c r="I69" s="275"/>
      <c r="J69" s="275"/>
      <c r="K69" s="260"/>
      <c r="L69" s="257"/>
      <c r="M69" s="258"/>
      <c r="N69" s="258"/>
      <c r="O69" s="258"/>
      <c r="P69" s="258"/>
    </row>
    <row r="70" spans="1:16" ht="41.25" customHeight="1">
      <c r="A70" s="261" t="s">
        <v>217</v>
      </c>
      <c r="B70" s="261"/>
      <c r="C70" s="274" t="s">
        <v>277</v>
      </c>
      <c r="D70" s="267" t="s">
        <v>252</v>
      </c>
      <c r="E70" s="268">
        <v>108.6</v>
      </c>
      <c r="F70" s="257"/>
      <c r="G70" s="258"/>
      <c r="H70" s="258"/>
      <c r="I70" s="275"/>
      <c r="J70" s="275"/>
      <c r="K70" s="260"/>
      <c r="L70" s="257"/>
      <c r="M70" s="258"/>
      <c r="N70" s="258"/>
      <c r="O70" s="258"/>
      <c r="P70" s="258"/>
    </row>
    <row r="71" spans="1:16" ht="38.25">
      <c r="A71" s="261" t="s">
        <v>218</v>
      </c>
      <c r="B71" s="261"/>
      <c r="C71" s="274" t="s">
        <v>566</v>
      </c>
      <c r="D71" s="267" t="s">
        <v>163</v>
      </c>
      <c r="E71" s="268">
        <v>22.6</v>
      </c>
      <c r="F71" s="257"/>
      <c r="G71" s="258"/>
      <c r="H71" s="258"/>
      <c r="I71" s="275"/>
      <c r="J71" s="275"/>
      <c r="K71" s="260"/>
      <c r="L71" s="257"/>
      <c r="M71" s="258"/>
      <c r="N71" s="258"/>
      <c r="O71" s="258"/>
      <c r="P71" s="258"/>
    </row>
    <row r="72" spans="1:16" ht="38.25">
      <c r="A72" s="261" t="s">
        <v>222</v>
      </c>
      <c r="B72" s="261"/>
      <c r="C72" s="274" t="s">
        <v>567</v>
      </c>
      <c r="D72" s="267" t="s">
        <v>163</v>
      </c>
      <c r="E72" s="268">
        <v>20.8</v>
      </c>
      <c r="F72" s="257"/>
      <c r="G72" s="258"/>
      <c r="H72" s="258"/>
      <c r="I72" s="275"/>
      <c r="J72" s="275"/>
      <c r="K72" s="260"/>
      <c r="L72" s="257"/>
      <c r="M72" s="258"/>
      <c r="N72" s="258"/>
      <c r="O72" s="258"/>
      <c r="P72" s="258"/>
    </row>
    <row r="73" spans="1:16" ht="91.5" customHeight="1">
      <c r="A73" s="261" t="s">
        <v>223</v>
      </c>
      <c r="B73" s="261"/>
      <c r="C73" s="274" t="s">
        <v>318</v>
      </c>
      <c r="D73" s="267" t="s">
        <v>252</v>
      </c>
      <c r="E73" s="268">
        <v>17</v>
      </c>
      <c r="F73" s="257"/>
      <c r="G73" s="258"/>
      <c r="H73" s="258"/>
      <c r="I73" s="275"/>
      <c r="J73" s="275"/>
      <c r="K73" s="260"/>
      <c r="L73" s="257"/>
      <c r="M73" s="258"/>
      <c r="N73" s="258"/>
      <c r="O73" s="258"/>
      <c r="P73" s="258"/>
    </row>
    <row r="74" spans="1:16" ht="66" customHeight="1">
      <c r="A74" s="261" t="s">
        <v>258</v>
      </c>
      <c r="B74" s="261"/>
      <c r="C74" s="274" t="s">
        <v>265</v>
      </c>
      <c r="D74" s="267" t="s">
        <v>253</v>
      </c>
      <c r="E74" s="268">
        <v>3.2</v>
      </c>
      <c r="F74" s="257"/>
      <c r="G74" s="258"/>
      <c r="H74" s="258"/>
      <c r="I74" s="258"/>
      <c r="J74" s="258"/>
      <c r="K74" s="260"/>
      <c r="L74" s="257"/>
      <c r="M74" s="258"/>
      <c r="N74" s="258"/>
      <c r="O74" s="258"/>
      <c r="P74" s="258"/>
    </row>
    <row r="75" spans="1:16" ht="18.75" customHeight="1">
      <c r="A75" s="261" t="s">
        <v>260</v>
      </c>
      <c r="B75" s="261"/>
      <c r="C75" s="280" t="s">
        <v>264</v>
      </c>
      <c r="D75" s="267" t="s">
        <v>253</v>
      </c>
      <c r="E75" s="268">
        <v>0.8</v>
      </c>
      <c r="F75" s="257"/>
      <c r="G75" s="258"/>
      <c r="H75" s="258"/>
      <c r="I75" s="258"/>
      <c r="J75" s="258"/>
      <c r="K75" s="260"/>
      <c r="L75" s="257"/>
      <c r="M75" s="258"/>
      <c r="N75" s="258"/>
      <c r="O75" s="258"/>
      <c r="P75" s="258"/>
    </row>
    <row r="76" spans="1:16" ht="27.75" customHeight="1">
      <c r="A76" s="261" t="s">
        <v>261</v>
      </c>
      <c r="B76" s="261"/>
      <c r="C76" s="274" t="s">
        <v>74</v>
      </c>
      <c r="D76" s="267" t="s">
        <v>252</v>
      </c>
      <c r="E76" s="268">
        <v>1</v>
      </c>
      <c r="F76" s="257"/>
      <c r="G76" s="258"/>
      <c r="H76" s="258"/>
      <c r="I76" s="258"/>
      <c r="J76" s="258"/>
      <c r="K76" s="260"/>
      <c r="L76" s="257"/>
      <c r="M76" s="258"/>
      <c r="N76" s="258"/>
      <c r="O76" s="258"/>
      <c r="P76" s="258"/>
    </row>
    <row r="77" spans="1:16" ht="15" customHeight="1">
      <c r="A77" s="261" t="s">
        <v>312</v>
      </c>
      <c r="B77" s="261"/>
      <c r="C77" s="274" t="s">
        <v>266</v>
      </c>
      <c r="D77" s="267" t="s">
        <v>163</v>
      </c>
      <c r="E77" s="268">
        <v>2.5</v>
      </c>
      <c r="F77" s="257"/>
      <c r="G77" s="258"/>
      <c r="H77" s="258"/>
      <c r="I77" s="275"/>
      <c r="J77" s="275"/>
      <c r="K77" s="260"/>
      <c r="L77" s="257"/>
      <c r="M77" s="258"/>
      <c r="N77" s="258"/>
      <c r="O77" s="258"/>
      <c r="P77" s="258"/>
    </row>
    <row r="78" spans="1:16" ht="27.75" customHeight="1">
      <c r="A78" s="261" t="s">
        <v>313</v>
      </c>
      <c r="B78" s="261"/>
      <c r="C78" s="274" t="s">
        <v>267</v>
      </c>
      <c r="D78" s="267" t="s">
        <v>252</v>
      </c>
      <c r="E78" s="268">
        <v>1.5</v>
      </c>
      <c r="F78" s="257"/>
      <c r="G78" s="258"/>
      <c r="H78" s="258"/>
      <c r="I78" s="275"/>
      <c r="J78" s="275"/>
      <c r="K78" s="260"/>
      <c r="L78" s="257"/>
      <c r="M78" s="258"/>
      <c r="N78" s="258"/>
      <c r="O78" s="258"/>
      <c r="P78" s="258"/>
    </row>
    <row r="79" spans="1:16" ht="12.75">
      <c r="A79" s="256" t="s">
        <v>225</v>
      </c>
      <c r="B79" s="256"/>
      <c r="C79" s="32" t="s">
        <v>224</v>
      </c>
      <c r="D79" s="276"/>
      <c r="E79" s="273"/>
      <c r="F79" s="257"/>
      <c r="G79" s="258"/>
      <c r="H79" s="258"/>
      <c r="I79" s="275"/>
      <c r="J79" s="275"/>
      <c r="K79" s="260"/>
      <c r="L79" s="257"/>
      <c r="M79" s="258"/>
      <c r="N79" s="258"/>
      <c r="O79" s="258"/>
      <c r="P79" s="258"/>
    </row>
    <row r="80" spans="1:16" ht="15" customHeight="1">
      <c r="A80" s="261" t="s">
        <v>227</v>
      </c>
      <c r="B80" s="261"/>
      <c r="C80" s="280" t="s">
        <v>226</v>
      </c>
      <c r="D80" s="265" t="s">
        <v>188</v>
      </c>
      <c r="E80" s="263">
        <v>56.5</v>
      </c>
      <c r="F80" s="257"/>
      <c r="G80" s="258"/>
      <c r="H80" s="258"/>
      <c r="I80" s="258"/>
      <c r="J80" s="258"/>
      <c r="K80" s="260"/>
      <c r="L80" s="257"/>
      <c r="M80" s="258"/>
      <c r="N80" s="258"/>
      <c r="O80" s="258"/>
      <c r="P80" s="258"/>
    </row>
    <row r="81" spans="1:16" ht="14.25">
      <c r="A81" s="261" t="s">
        <v>228</v>
      </c>
      <c r="B81" s="262"/>
      <c r="C81" s="281" t="s">
        <v>314</v>
      </c>
      <c r="D81" s="265" t="s">
        <v>188</v>
      </c>
      <c r="E81" s="263">
        <v>56.5</v>
      </c>
      <c r="F81" s="257"/>
      <c r="G81" s="258"/>
      <c r="H81" s="258"/>
      <c r="I81" s="258"/>
      <c r="J81" s="258"/>
      <c r="K81" s="260"/>
      <c r="L81" s="257"/>
      <c r="M81" s="258"/>
      <c r="N81" s="258"/>
      <c r="O81" s="258"/>
      <c r="P81" s="258"/>
    </row>
    <row r="82" spans="1:16" ht="12.75">
      <c r="A82" s="261" t="s">
        <v>229</v>
      </c>
      <c r="B82" s="262"/>
      <c r="C82" s="281" t="s">
        <v>268</v>
      </c>
      <c r="D82" s="265" t="s">
        <v>159</v>
      </c>
      <c r="E82" s="263">
        <v>3</v>
      </c>
      <c r="F82" s="257"/>
      <c r="G82" s="258"/>
      <c r="H82" s="258"/>
      <c r="I82" s="275"/>
      <c r="J82" s="275"/>
      <c r="K82" s="260"/>
      <c r="L82" s="257"/>
      <c r="M82" s="258"/>
      <c r="N82" s="258"/>
      <c r="O82" s="258"/>
      <c r="P82" s="258"/>
    </row>
    <row r="83" spans="1:16" ht="12.75">
      <c r="A83" s="261" t="s">
        <v>230</v>
      </c>
      <c r="B83" s="261"/>
      <c r="C83" s="274" t="s">
        <v>250</v>
      </c>
      <c r="D83" s="267" t="s">
        <v>163</v>
      </c>
      <c r="E83" s="263">
        <v>35</v>
      </c>
      <c r="F83" s="257"/>
      <c r="G83" s="258"/>
      <c r="H83" s="258"/>
      <c r="I83" s="258"/>
      <c r="J83" s="258"/>
      <c r="K83" s="260"/>
      <c r="L83" s="257"/>
      <c r="M83" s="258"/>
      <c r="N83" s="258"/>
      <c r="O83" s="258"/>
      <c r="P83" s="258"/>
    </row>
    <row r="84" spans="1:16" ht="12.75">
      <c r="A84" s="261" t="s">
        <v>231</v>
      </c>
      <c r="B84" s="261"/>
      <c r="C84" s="274" t="s">
        <v>249</v>
      </c>
      <c r="D84" s="267" t="s">
        <v>159</v>
      </c>
      <c r="E84" s="263">
        <v>6</v>
      </c>
      <c r="F84" s="257"/>
      <c r="G84" s="258"/>
      <c r="H84" s="258"/>
      <c r="I84" s="258"/>
      <c r="J84" s="258"/>
      <c r="K84" s="260"/>
      <c r="L84" s="257"/>
      <c r="M84" s="258"/>
      <c r="N84" s="258"/>
      <c r="O84" s="258"/>
      <c r="P84" s="258"/>
    </row>
    <row r="85" spans="1:16" ht="13.5" customHeight="1">
      <c r="A85" s="261" t="s">
        <v>232</v>
      </c>
      <c r="B85" s="261"/>
      <c r="C85" s="274" t="s">
        <v>572</v>
      </c>
      <c r="D85" s="267" t="s">
        <v>162</v>
      </c>
      <c r="E85" s="263">
        <v>1</v>
      </c>
      <c r="F85" s="257"/>
      <c r="G85" s="258"/>
      <c r="H85" s="258"/>
      <c r="I85" s="258"/>
      <c r="J85" s="258"/>
      <c r="K85" s="260"/>
      <c r="L85" s="257"/>
      <c r="M85" s="258"/>
      <c r="N85" s="258"/>
      <c r="O85" s="258"/>
      <c r="P85" s="258"/>
    </row>
    <row r="86" spans="1:16" ht="71.25" customHeight="1">
      <c r="A86" s="261" t="s">
        <v>232</v>
      </c>
      <c r="B86" s="261"/>
      <c r="C86" s="274" t="s">
        <v>80</v>
      </c>
      <c r="D86" s="267" t="s">
        <v>271</v>
      </c>
      <c r="E86" s="263">
        <v>3</v>
      </c>
      <c r="F86" s="257"/>
      <c r="G86" s="258"/>
      <c r="H86" s="258"/>
      <c r="I86" s="275"/>
      <c r="J86" s="275"/>
      <c r="K86" s="260"/>
      <c r="L86" s="257"/>
      <c r="M86" s="258"/>
      <c r="N86" s="258"/>
      <c r="O86" s="258"/>
      <c r="P86" s="258"/>
    </row>
    <row r="87" spans="1:16" ht="12.75">
      <c r="A87" s="269" t="s">
        <v>233</v>
      </c>
      <c r="B87" s="269"/>
      <c r="C87" s="32" t="s">
        <v>234</v>
      </c>
      <c r="D87" s="276"/>
      <c r="E87" s="273"/>
      <c r="F87" s="257"/>
      <c r="G87" s="258"/>
      <c r="H87" s="258"/>
      <c r="I87" s="275"/>
      <c r="J87" s="275"/>
      <c r="K87" s="260"/>
      <c r="L87" s="257"/>
      <c r="M87" s="258"/>
      <c r="N87" s="258"/>
      <c r="O87" s="258"/>
      <c r="P87" s="258"/>
    </row>
    <row r="88" spans="1:16" ht="14.25">
      <c r="A88" s="261" t="s">
        <v>236</v>
      </c>
      <c r="B88" s="261"/>
      <c r="C88" s="274" t="s">
        <v>235</v>
      </c>
      <c r="D88" s="265" t="s">
        <v>188</v>
      </c>
      <c r="E88" s="263">
        <v>360</v>
      </c>
      <c r="F88" s="257"/>
      <c r="G88" s="258"/>
      <c r="H88" s="258"/>
      <c r="I88" s="258"/>
      <c r="J88" s="258"/>
      <c r="K88" s="260"/>
      <c r="L88" s="257"/>
      <c r="M88" s="258"/>
      <c r="N88" s="258"/>
      <c r="O88" s="258"/>
      <c r="P88" s="258"/>
    </row>
    <row r="89" spans="1:16" ht="12.75">
      <c r="A89" s="261" t="s">
        <v>319</v>
      </c>
      <c r="B89" s="262"/>
      <c r="C89" s="278" t="s">
        <v>279</v>
      </c>
      <c r="D89" s="265"/>
      <c r="E89" s="263"/>
      <c r="F89" s="257"/>
      <c r="G89" s="258"/>
      <c r="H89" s="258"/>
      <c r="I89" s="275"/>
      <c r="J89" s="275"/>
      <c r="K89" s="260"/>
      <c r="L89" s="257"/>
      <c r="M89" s="258"/>
      <c r="N89" s="258"/>
      <c r="O89" s="258"/>
      <c r="P89" s="258"/>
    </row>
    <row r="90" spans="1:16" ht="51">
      <c r="A90" s="261" t="s">
        <v>613</v>
      </c>
      <c r="B90" s="261"/>
      <c r="C90" s="282" t="s">
        <v>278</v>
      </c>
      <c r="D90" s="279" t="s">
        <v>198</v>
      </c>
      <c r="E90" s="283">
        <v>7.5</v>
      </c>
      <c r="F90" s="257"/>
      <c r="G90" s="258"/>
      <c r="H90" s="258"/>
      <c r="I90" s="258"/>
      <c r="J90" s="258"/>
      <c r="K90" s="260"/>
      <c r="L90" s="257"/>
      <c r="M90" s="258"/>
      <c r="N90" s="258"/>
      <c r="O90" s="258"/>
      <c r="P90" s="258"/>
    </row>
    <row r="91" spans="1:16" ht="25.5">
      <c r="A91" s="261" t="s">
        <v>614</v>
      </c>
      <c r="B91" s="261"/>
      <c r="C91" s="282" t="s">
        <v>264</v>
      </c>
      <c r="D91" s="279" t="s">
        <v>198</v>
      </c>
      <c r="E91" s="283">
        <v>1.2</v>
      </c>
      <c r="F91" s="257"/>
      <c r="G91" s="258"/>
      <c r="H91" s="258"/>
      <c r="I91" s="258"/>
      <c r="J91" s="258"/>
      <c r="K91" s="260"/>
      <c r="L91" s="257"/>
      <c r="M91" s="258"/>
      <c r="N91" s="258"/>
      <c r="O91" s="258"/>
      <c r="P91" s="258"/>
    </row>
    <row r="92" spans="1:16" ht="38.25">
      <c r="A92" s="261" t="s">
        <v>615</v>
      </c>
      <c r="B92" s="261"/>
      <c r="C92" s="282" t="s">
        <v>221</v>
      </c>
      <c r="D92" s="279" t="s">
        <v>188</v>
      </c>
      <c r="E92" s="283">
        <v>7.5</v>
      </c>
      <c r="F92" s="257"/>
      <c r="G92" s="258"/>
      <c r="H92" s="258"/>
      <c r="I92" s="258"/>
      <c r="J92" s="258"/>
      <c r="K92" s="260"/>
      <c r="L92" s="257"/>
      <c r="M92" s="258"/>
      <c r="N92" s="258"/>
      <c r="O92" s="258"/>
      <c r="P92" s="258"/>
    </row>
    <row r="93" spans="1:16" ht="76.5">
      <c r="A93" s="261" t="s">
        <v>320</v>
      </c>
      <c r="B93" s="262"/>
      <c r="C93" s="266" t="s">
        <v>81</v>
      </c>
      <c r="D93" s="279" t="s">
        <v>159</v>
      </c>
      <c r="E93" s="283">
        <v>4</v>
      </c>
      <c r="F93" s="284"/>
      <c r="G93" s="258"/>
      <c r="H93" s="285"/>
      <c r="I93" s="286"/>
      <c r="J93" s="286"/>
      <c r="K93" s="260"/>
      <c r="L93" s="257"/>
      <c r="M93" s="258"/>
      <c r="N93" s="258"/>
      <c r="O93" s="258"/>
      <c r="P93" s="258"/>
    </row>
    <row r="94" spans="1:16" s="59" customFormat="1" ht="14.25">
      <c r="A94" s="287"/>
      <c r="B94" s="287"/>
      <c r="C94" s="288" t="s">
        <v>304</v>
      </c>
      <c r="D94" s="289"/>
      <c r="E94" s="290"/>
      <c r="F94" s="291"/>
      <c r="G94" s="292"/>
      <c r="H94" s="292"/>
      <c r="I94" s="292"/>
      <c r="J94" s="293"/>
      <c r="K94" s="293"/>
      <c r="L94" s="294"/>
      <c r="M94" s="295"/>
      <c r="N94" s="295"/>
      <c r="O94" s="295"/>
      <c r="P94" s="295"/>
    </row>
    <row r="95" spans="1:16" s="59" customFormat="1" ht="13.5" customHeight="1">
      <c r="A95" s="296" t="s">
        <v>606</v>
      </c>
      <c r="B95" s="297"/>
      <c r="C95" s="297"/>
      <c r="D95" s="297"/>
      <c r="E95" s="297"/>
      <c r="F95" s="297"/>
      <c r="G95" s="297"/>
      <c r="H95" s="297"/>
      <c r="I95" s="297"/>
      <c r="J95" s="297"/>
      <c r="K95" s="298"/>
      <c r="L95" s="299"/>
      <c r="M95" s="300"/>
      <c r="N95" s="300"/>
      <c r="O95" s="300"/>
      <c r="P95" s="300"/>
    </row>
    <row r="96" spans="1:16" s="59" customFormat="1" ht="13.5" customHeight="1">
      <c r="A96" s="301" t="s">
        <v>607</v>
      </c>
      <c r="B96" s="302"/>
      <c r="C96" s="302"/>
      <c r="D96" s="302"/>
      <c r="E96" s="302"/>
      <c r="F96" s="302"/>
      <c r="G96" s="302"/>
      <c r="H96" s="302"/>
      <c r="I96" s="302"/>
      <c r="J96" s="302"/>
      <c r="K96" s="303"/>
      <c r="L96" s="304"/>
      <c r="M96" s="304"/>
      <c r="N96" s="304"/>
      <c r="O96" s="304"/>
      <c r="P96" s="304"/>
    </row>
    <row r="97" spans="1:16" s="59" customFormat="1" ht="12.75">
      <c r="A97" s="305"/>
      <c r="B97" s="305"/>
      <c r="C97" s="305"/>
      <c r="D97" s="306"/>
      <c r="E97" s="306"/>
      <c r="F97" s="305"/>
      <c r="G97" s="305"/>
      <c r="H97" s="305"/>
      <c r="I97" s="305"/>
      <c r="J97" s="305"/>
      <c r="K97" s="305"/>
      <c r="L97" s="305"/>
      <c r="M97" s="305"/>
      <c r="N97" s="305"/>
      <c r="O97" s="305"/>
      <c r="P97" s="305"/>
    </row>
    <row r="98" spans="1:16" s="59" customFormat="1" ht="12.75">
      <c r="A98" s="305"/>
      <c r="B98" s="305"/>
      <c r="C98" s="305"/>
      <c r="D98" s="306"/>
      <c r="E98" s="306"/>
      <c r="F98" s="305"/>
      <c r="G98" s="305"/>
      <c r="H98" s="305"/>
      <c r="I98" s="305"/>
      <c r="J98" s="305"/>
      <c r="K98" s="305"/>
      <c r="L98" s="305"/>
      <c r="M98" s="305"/>
      <c r="N98" s="307" t="s">
        <v>608</v>
      </c>
      <c r="O98" s="308"/>
      <c r="P98" s="308"/>
    </row>
    <row r="99" spans="1:16" s="59" customFormat="1" ht="12.75">
      <c r="A99" s="305" t="s">
        <v>609</v>
      </c>
      <c r="B99" s="305"/>
      <c r="C99" s="308"/>
      <c r="D99" s="306"/>
      <c r="E99" s="306"/>
      <c r="F99" s="309" t="s">
        <v>610</v>
      </c>
      <c r="G99" s="308"/>
      <c r="H99" s="308"/>
      <c r="I99" s="308"/>
      <c r="J99" s="308"/>
      <c r="K99" s="305"/>
      <c r="L99" s="305"/>
      <c r="M99" s="305"/>
      <c r="N99" s="305"/>
      <c r="O99" s="305"/>
      <c r="P99" s="305"/>
    </row>
    <row r="100" spans="1:16" s="59" customFormat="1" ht="12.75">
      <c r="A100" s="305"/>
      <c r="B100" s="305"/>
      <c r="C100" s="305" t="s">
        <v>611</v>
      </c>
      <c r="D100" s="306"/>
      <c r="E100" s="306"/>
      <c r="F100" s="309"/>
      <c r="G100" s="305" t="s">
        <v>611</v>
      </c>
      <c r="H100" s="305"/>
      <c r="I100" s="305"/>
      <c r="J100" s="305"/>
      <c r="K100" s="305"/>
      <c r="L100" s="305"/>
      <c r="M100" s="305"/>
      <c r="N100" s="305"/>
      <c r="O100" s="305"/>
      <c r="P100" s="305"/>
    </row>
    <row r="101" spans="1:16" s="59" customFormat="1" ht="12.75">
      <c r="A101" s="305"/>
      <c r="B101" s="305"/>
      <c r="C101" s="305"/>
      <c r="D101" s="306"/>
      <c r="E101" s="306"/>
      <c r="F101" s="305"/>
      <c r="G101" s="305"/>
      <c r="H101" s="305"/>
      <c r="I101" s="305"/>
      <c r="J101" s="305"/>
      <c r="K101" s="305"/>
      <c r="L101" s="305"/>
      <c r="M101" s="305"/>
      <c r="N101" s="305"/>
      <c r="O101" s="305"/>
      <c r="P101" s="305"/>
    </row>
    <row r="102" spans="1:16" s="59" customFormat="1" ht="12.75">
      <c r="A102" s="305" t="s">
        <v>612</v>
      </c>
      <c r="B102" s="305"/>
      <c r="C102" s="308"/>
      <c r="D102" s="306"/>
      <c r="E102" s="306"/>
      <c r="F102" s="305"/>
      <c r="G102" s="305"/>
      <c r="H102" s="305"/>
      <c r="I102" s="305"/>
      <c r="J102" s="305"/>
      <c r="K102" s="305"/>
      <c r="L102" s="305"/>
      <c r="M102" s="305"/>
      <c r="N102" s="305"/>
      <c r="O102" s="305"/>
      <c r="P102" s="305"/>
    </row>
    <row r="103" spans="1:16" s="93" customFormat="1" ht="12.75">
      <c r="A103" s="310"/>
      <c r="B103" s="310"/>
      <c r="C103" s="310"/>
      <c r="D103" s="311"/>
      <c r="E103" s="311"/>
      <c r="F103" s="312"/>
      <c r="G103" s="312"/>
      <c r="H103" s="312"/>
      <c r="I103" s="312"/>
      <c r="J103" s="312"/>
      <c r="K103" s="312"/>
      <c r="L103" s="312"/>
      <c r="M103" s="312"/>
      <c r="N103" s="312"/>
      <c r="O103" s="312"/>
      <c r="P103" s="312"/>
    </row>
    <row r="104" spans="1:16" s="93" customFormat="1" ht="12.75">
      <c r="A104" s="310"/>
      <c r="B104" s="310"/>
      <c r="C104" s="310"/>
      <c r="D104" s="311"/>
      <c r="E104" s="311"/>
      <c r="F104" s="312"/>
      <c r="G104" s="312"/>
      <c r="H104" s="312"/>
      <c r="I104" s="312"/>
      <c r="J104" s="312"/>
      <c r="K104" s="312"/>
      <c r="L104" s="312"/>
      <c r="M104" s="312"/>
      <c r="N104" s="312"/>
      <c r="O104" s="312"/>
      <c r="P104" s="312"/>
    </row>
    <row r="105" spans="1:16" s="93" customFormat="1" ht="12.75">
      <c r="A105" s="310"/>
      <c r="B105" s="310"/>
      <c r="C105" s="310"/>
      <c r="D105" s="311"/>
      <c r="E105" s="311"/>
      <c r="F105" s="312"/>
      <c r="G105" s="312"/>
      <c r="H105" s="312"/>
      <c r="I105" s="312"/>
      <c r="J105" s="312"/>
      <c r="K105" s="312"/>
      <c r="L105" s="312"/>
      <c r="M105" s="312"/>
      <c r="N105" s="312"/>
      <c r="O105" s="312"/>
      <c r="P105" s="312"/>
    </row>
  </sheetData>
  <sheetProtection/>
  <mergeCells count="12">
    <mergeCell ref="A95:K95"/>
    <mergeCell ref="A96:K96"/>
    <mergeCell ref="N9:O9"/>
    <mergeCell ref="A1:P1"/>
    <mergeCell ref="A2:P2"/>
    <mergeCell ref="F12:K12"/>
    <mergeCell ref="L12:P12"/>
    <mergeCell ref="A12:A13"/>
    <mergeCell ref="C12:C13"/>
    <mergeCell ref="D12:D13"/>
    <mergeCell ref="E12:E13"/>
    <mergeCell ref="B12:B13"/>
  </mergeCells>
  <printOptions/>
  <pageMargins left="0.7874015748031497" right="0.7874015748031497" top="0.984251968503937" bottom="0.984251968503937" header="0" footer="0"/>
  <pageSetup fitToHeight="100"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3"/>
  <sheetViews>
    <sheetView showZeros="0" zoomScalePageLayoutView="0" workbookViewId="0" topLeftCell="A1">
      <selection activeCell="A3" sqref="A3:A7"/>
    </sheetView>
  </sheetViews>
  <sheetFormatPr defaultColWidth="8.00390625" defaultRowHeight="15"/>
  <cols>
    <col min="1" max="2" width="5.7109375" style="311" customWidth="1"/>
    <col min="3" max="3" width="32.7109375" style="94" customWidth="1"/>
    <col min="4" max="5" width="7.00390625" style="311" customWidth="1"/>
    <col min="6" max="16" width="7.00390625" style="325" customWidth="1"/>
    <col min="17" max="16384" width="8.00390625" style="93" customWidth="1"/>
  </cols>
  <sheetData>
    <row r="1" spans="1:16" ht="20.25">
      <c r="A1" s="201" t="s">
        <v>584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6" ht="18">
      <c r="A2" s="202" t="s">
        <v>322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s="115" customFormat="1" ht="12.75">
      <c r="A3" s="370" t="s">
        <v>102</v>
      </c>
      <c r="B3" s="316"/>
      <c r="C3" s="57"/>
      <c r="D3" s="239"/>
      <c r="E3" s="239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</row>
    <row r="4" spans="1:16" s="115" customFormat="1" ht="12.75">
      <c r="A4" s="370" t="s">
        <v>103</v>
      </c>
      <c r="B4" s="316"/>
      <c r="C4" s="57"/>
      <c r="D4" s="239"/>
      <c r="E4" s="239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</row>
    <row r="5" spans="1:16" s="115" customFormat="1" ht="12.75">
      <c r="A5" s="370" t="s">
        <v>116</v>
      </c>
      <c r="B5" s="316"/>
      <c r="C5" s="57"/>
      <c r="D5" s="239"/>
      <c r="E5" s="239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</row>
    <row r="6" spans="1:16" s="115" customFormat="1" ht="12.75">
      <c r="A6" s="371" t="str">
        <f>Koptāme!A8</f>
        <v>Iepirkums: “Dzelzavas pagasta kultūras nama telpu, fasādes un iekšējo inženiertīklu vienkāršota renovācija", identifikācijas numurs MNP2013/38_KPFI</v>
      </c>
      <c r="B6" s="316"/>
      <c r="C6" s="79"/>
      <c r="D6" s="239"/>
      <c r="E6" s="239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</row>
    <row r="7" spans="1:16" s="115" customFormat="1" ht="12.75">
      <c r="A7" s="369" t="s">
        <v>100</v>
      </c>
      <c r="B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</row>
    <row r="8" spans="1:16" s="115" customFormat="1" ht="12.75">
      <c r="A8" s="242"/>
      <c r="B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</row>
    <row r="9" spans="1:16" s="115" customFormat="1" ht="12.75">
      <c r="A9" s="242"/>
      <c r="B9" s="242"/>
      <c r="C9" s="117"/>
      <c r="D9" s="243"/>
      <c r="E9" s="243"/>
      <c r="F9" s="242"/>
      <c r="G9" s="242"/>
      <c r="H9" s="242"/>
      <c r="I9" s="242"/>
      <c r="J9" s="242"/>
      <c r="K9" s="239" t="s">
        <v>101</v>
      </c>
      <c r="L9" s="323"/>
      <c r="M9" s="242"/>
      <c r="N9" s="245"/>
      <c r="O9" s="246"/>
      <c r="P9" s="324" t="s">
        <v>372</v>
      </c>
    </row>
    <row r="10" spans="1:16" s="50" customFormat="1" ht="12.75">
      <c r="A10" s="317"/>
      <c r="B10" s="317"/>
      <c r="C10" s="42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</row>
    <row r="11" spans="10:16" ht="12.75">
      <c r="J11" s="348" t="str">
        <f>'Fasādes ren'!K11</f>
        <v>Tāme sastādīta 2013.gada _________</v>
      </c>
      <c r="L11" s="326"/>
      <c r="M11" s="327"/>
      <c r="N11" s="328"/>
      <c r="O11" s="328"/>
      <c r="P11" s="328"/>
    </row>
    <row r="12" spans="1:16" ht="12.75" customHeight="1">
      <c r="A12" s="185" t="s">
        <v>155</v>
      </c>
      <c r="B12" s="95"/>
      <c r="C12" s="203" t="s">
        <v>156</v>
      </c>
      <c r="D12" s="204" t="s">
        <v>157</v>
      </c>
      <c r="E12" s="205" t="s">
        <v>158</v>
      </c>
      <c r="F12" s="176" t="s">
        <v>298</v>
      </c>
      <c r="G12" s="177"/>
      <c r="H12" s="177"/>
      <c r="I12" s="177"/>
      <c r="J12" s="177"/>
      <c r="K12" s="178"/>
      <c r="L12" s="176" t="s">
        <v>299</v>
      </c>
      <c r="M12" s="177"/>
      <c r="N12" s="177"/>
      <c r="O12" s="177"/>
      <c r="P12" s="177"/>
    </row>
    <row r="13" spans="1:16" ht="65.25" customHeight="1">
      <c r="A13" s="186"/>
      <c r="B13" s="86" t="s">
        <v>605</v>
      </c>
      <c r="C13" s="203"/>
      <c r="D13" s="204"/>
      <c r="E13" s="206"/>
      <c r="F13" s="82" t="s">
        <v>300</v>
      </c>
      <c r="G13" s="83" t="s">
        <v>301</v>
      </c>
      <c r="H13" s="233" t="s">
        <v>292</v>
      </c>
      <c r="I13" s="83" t="s">
        <v>293</v>
      </c>
      <c r="J13" s="83" t="s">
        <v>294</v>
      </c>
      <c r="K13" s="84" t="s">
        <v>302</v>
      </c>
      <c r="L13" s="82" t="s">
        <v>295</v>
      </c>
      <c r="M13" s="83" t="s">
        <v>292</v>
      </c>
      <c r="N13" s="83" t="s">
        <v>293</v>
      </c>
      <c r="O13" s="83" t="s">
        <v>294</v>
      </c>
      <c r="P13" s="83" t="s">
        <v>303</v>
      </c>
    </row>
    <row r="14" spans="1:16" ht="13.5" thickBot="1">
      <c r="A14" s="96">
        <v>1</v>
      </c>
      <c r="B14" s="96"/>
      <c r="C14" s="96">
        <v>2</v>
      </c>
      <c r="D14" s="96">
        <v>3</v>
      </c>
      <c r="E14" s="329">
        <v>4</v>
      </c>
      <c r="F14" s="97">
        <v>5</v>
      </c>
      <c r="G14" s="98">
        <v>6</v>
      </c>
      <c r="H14" s="98">
        <v>7</v>
      </c>
      <c r="I14" s="98">
        <v>8</v>
      </c>
      <c r="J14" s="98">
        <v>9</v>
      </c>
      <c r="K14" s="99">
        <v>10</v>
      </c>
      <c r="L14" s="97">
        <v>11</v>
      </c>
      <c r="M14" s="98">
        <v>12</v>
      </c>
      <c r="N14" s="98">
        <v>13</v>
      </c>
      <c r="O14" s="98">
        <v>14</v>
      </c>
      <c r="P14" s="98">
        <v>15</v>
      </c>
    </row>
    <row r="15" spans="1:16" ht="13.5" thickBot="1">
      <c r="A15" s="197" t="s">
        <v>324</v>
      </c>
      <c r="B15" s="198"/>
      <c r="C15" s="199"/>
      <c r="D15" s="199"/>
      <c r="E15" s="20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</row>
    <row r="16" spans="1:16" ht="12.75">
      <c r="A16" s="314">
        <v>1.1</v>
      </c>
      <c r="B16" s="315"/>
      <c r="C16" s="38" t="s">
        <v>325</v>
      </c>
      <c r="D16" s="331" t="s">
        <v>371</v>
      </c>
      <c r="E16" s="283">
        <v>1</v>
      </c>
      <c r="F16" s="332"/>
      <c r="G16" s="333"/>
      <c r="H16" s="333"/>
      <c r="I16" s="333"/>
      <c r="J16" s="333"/>
      <c r="K16" s="334"/>
      <c r="L16" s="332"/>
      <c r="M16" s="333"/>
      <c r="N16" s="333"/>
      <c r="O16" s="333"/>
      <c r="P16" s="333"/>
    </row>
    <row r="17" spans="1:16" ht="25.5">
      <c r="A17" s="314">
        <v>1.2</v>
      </c>
      <c r="B17" s="315"/>
      <c r="C17" s="38" t="s">
        <v>326</v>
      </c>
      <c r="D17" s="331" t="s">
        <v>371</v>
      </c>
      <c r="E17" s="283">
        <v>31</v>
      </c>
      <c r="F17" s="332"/>
      <c r="G17" s="333"/>
      <c r="H17" s="333"/>
      <c r="I17" s="333"/>
      <c r="J17" s="333"/>
      <c r="K17" s="334"/>
      <c r="L17" s="332"/>
      <c r="M17" s="333"/>
      <c r="N17" s="333"/>
      <c r="O17" s="333"/>
      <c r="P17" s="333"/>
    </row>
    <row r="18" spans="1:16" ht="12.75">
      <c r="A18" s="314">
        <v>1.3</v>
      </c>
      <c r="B18" s="315"/>
      <c r="C18" s="38" t="s">
        <v>327</v>
      </c>
      <c r="D18" s="331" t="s">
        <v>371</v>
      </c>
      <c r="E18" s="283">
        <v>1</v>
      </c>
      <c r="F18" s="332"/>
      <c r="G18" s="333"/>
      <c r="H18" s="333"/>
      <c r="I18" s="333"/>
      <c r="J18" s="333"/>
      <c r="K18" s="334"/>
      <c r="L18" s="332"/>
      <c r="M18" s="333"/>
      <c r="N18" s="333"/>
      <c r="O18" s="333"/>
      <c r="P18" s="333"/>
    </row>
    <row r="19" spans="1:16" ht="25.5">
      <c r="A19" s="314">
        <v>1.4</v>
      </c>
      <c r="B19" s="315"/>
      <c r="C19" s="38" t="s">
        <v>369</v>
      </c>
      <c r="D19" s="331" t="s">
        <v>163</v>
      </c>
      <c r="E19" s="283">
        <v>180</v>
      </c>
      <c r="F19" s="332"/>
      <c r="G19" s="333"/>
      <c r="H19" s="333"/>
      <c r="I19" s="333"/>
      <c r="J19" s="333"/>
      <c r="K19" s="334"/>
      <c r="L19" s="332"/>
      <c r="M19" s="333"/>
      <c r="N19" s="333"/>
      <c r="O19" s="333"/>
      <c r="P19" s="333"/>
    </row>
    <row r="20" spans="1:16" ht="25.5">
      <c r="A20" s="314">
        <v>1.5</v>
      </c>
      <c r="B20" s="315"/>
      <c r="C20" s="38" t="s">
        <v>370</v>
      </c>
      <c r="D20" s="331" t="s">
        <v>163</v>
      </c>
      <c r="E20" s="283">
        <v>50</v>
      </c>
      <c r="F20" s="332"/>
      <c r="G20" s="333"/>
      <c r="H20" s="333"/>
      <c r="I20" s="333"/>
      <c r="J20" s="333"/>
      <c r="K20" s="334"/>
      <c r="L20" s="332"/>
      <c r="M20" s="333"/>
      <c r="N20" s="333"/>
      <c r="O20" s="333"/>
      <c r="P20" s="333"/>
    </row>
    <row r="21" spans="1:16" ht="25.5">
      <c r="A21" s="314">
        <v>1.6</v>
      </c>
      <c r="B21" s="315"/>
      <c r="C21" s="38" t="s">
        <v>328</v>
      </c>
      <c r="D21" s="331" t="s">
        <v>371</v>
      </c>
      <c r="E21" s="283">
        <v>1</v>
      </c>
      <c r="F21" s="332"/>
      <c r="G21" s="333"/>
      <c r="H21" s="333"/>
      <c r="I21" s="333"/>
      <c r="J21" s="333"/>
      <c r="K21" s="334"/>
      <c r="L21" s="332"/>
      <c r="M21" s="333"/>
      <c r="N21" s="333"/>
      <c r="O21" s="333"/>
      <c r="P21" s="333"/>
    </row>
    <row r="22" spans="1:16" ht="25.5">
      <c r="A22" s="314">
        <v>1.7</v>
      </c>
      <c r="B22" s="315"/>
      <c r="C22" s="38" t="s">
        <v>329</v>
      </c>
      <c r="D22" s="331" t="s">
        <v>159</v>
      </c>
      <c r="E22" s="283">
        <v>92</v>
      </c>
      <c r="F22" s="332"/>
      <c r="G22" s="333"/>
      <c r="H22" s="333"/>
      <c r="I22" s="333"/>
      <c r="J22" s="333"/>
      <c r="K22" s="334"/>
      <c r="L22" s="332"/>
      <c r="M22" s="333"/>
      <c r="N22" s="333"/>
      <c r="O22" s="333"/>
      <c r="P22" s="333"/>
    </row>
    <row r="23" spans="1:16" ht="38.25">
      <c r="A23" s="314">
        <v>1.8</v>
      </c>
      <c r="B23" s="315"/>
      <c r="C23" s="38" t="s">
        <v>582</v>
      </c>
      <c r="D23" s="331" t="s">
        <v>163</v>
      </c>
      <c r="E23" s="283">
        <v>10</v>
      </c>
      <c r="F23" s="332"/>
      <c r="G23" s="333"/>
      <c r="H23" s="333"/>
      <c r="I23" s="333"/>
      <c r="J23" s="333"/>
      <c r="K23" s="334"/>
      <c r="L23" s="332"/>
      <c r="M23" s="333"/>
      <c r="N23" s="333"/>
      <c r="O23" s="333"/>
      <c r="P23" s="333"/>
    </row>
    <row r="24" spans="1:16" ht="26.25" thickBot="1">
      <c r="A24" s="314">
        <v>1.9</v>
      </c>
      <c r="B24" s="315"/>
      <c r="C24" s="38" t="s">
        <v>330</v>
      </c>
      <c r="D24" s="331" t="s">
        <v>331</v>
      </c>
      <c r="E24" s="283">
        <v>4</v>
      </c>
      <c r="F24" s="332"/>
      <c r="G24" s="333"/>
      <c r="H24" s="333"/>
      <c r="I24" s="333"/>
      <c r="J24" s="333"/>
      <c r="K24" s="334"/>
      <c r="L24" s="332"/>
      <c r="M24" s="333"/>
      <c r="N24" s="333"/>
      <c r="O24" s="333"/>
      <c r="P24" s="333"/>
    </row>
    <row r="25" spans="1:16" ht="13.5" thickBot="1">
      <c r="A25" s="197" t="s">
        <v>332</v>
      </c>
      <c r="B25" s="198"/>
      <c r="C25" s="199"/>
      <c r="D25" s="199"/>
      <c r="E25" s="200"/>
      <c r="F25" s="332"/>
      <c r="G25" s="333"/>
      <c r="H25" s="333"/>
      <c r="I25" s="333"/>
      <c r="J25" s="333"/>
      <c r="K25" s="334"/>
      <c r="L25" s="332"/>
      <c r="M25" s="333"/>
      <c r="N25" s="333"/>
      <c r="O25" s="333"/>
      <c r="P25" s="333"/>
    </row>
    <row r="26" spans="1:16" ht="40.5" customHeight="1">
      <c r="A26" s="315" t="s">
        <v>237</v>
      </c>
      <c r="B26" s="315"/>
      <c r="C26" s="40" t="s">
        <v>333</v>
      </c>
      <c r="D26" s="335" t="s">
        <v>163</v>
      </c>
      <c r="E26" s="283">
        <v>242</v>
      </c>
      <c r="F26" s="332"/>
      <c r="G26" s="333"/>
      <c r="H26" s="333"/>
      <c r="I26" s="333"/>
      <c r="J26" s="333"/>
      <c r="K26" s="334"/>
      <c r="L26" s="332"/>
      <c r="M26" s="333"/>
      <c r="N26" s="333"/>
      <c r="O26" s="333"/>
      <c r="P26" s="333"/>
    </row>
    <row r="27" spans="1:16" ht="12.75">
      <c r="A27" s="315" t="s">
        <v>238</v>
      </c>
      <c r="B27" s="315"/>
      <c r="C27" s="39" t="s">
        <v>365</v>
      </c>
      <c r="D27" s="336" t="s">
        <v>163</v>
      </c>
      <c r="E27" s="283">
        <v>20</v>
      </c>
      <c r="F27" s="332"/>
      <c r="G27" s="333"/>
      <c r="H27" s="333"/>
      <c r="I27" s="333"/>
      <c r="J27" s="333"/>
      <c r="K27" s="334"/>
      <c r="L27" s="332"/>
      <c r="M27" s="333"/>
      <c r="N27" s="333"/>
      <c r="O27" s="333"/>
      <c r="P27" s="333"/>
    </row>
    <row r="28" spans="1:16" ht="12.75">
      <c r="A28" s="315" t="s">
        <v>239</v>
      </c>
      <c r="B28" s="315"/>
      <c r="C28" s="39" t="s">
        <v>366</v>
      </c>
      <c r="D28" s="336" t="s">
        <v>163</v>
      </c>
      <c r="E28" s="283">
        <v>140</v>
      </c>
      <c r="F28" s="332"/>
      <c r="G28" s="333"/>
      <c r="H28" s="333"/>
      <c r="I28" s="333"/>
      <c r="J28" s="333"/>
      <c r="K28" s="334"/>
      <c r="L28" s="332"/>
      <c r="M28" s="333"/>
      <c r="N28" s="333"/>
      <c r="O28" s="333"/>
      <c r="P28" s="333"/>
    </row>
    <row r="29" spans="1:16" ht="12.75">
      <c r="A29" s="315" t="s">
        <v>240</v>
      </c>
      <c r="B29" s="315"/>
      <c r="C29" s="39" t="s">
        <v>367</v>
      </c>
      <c r="D29" s="336" t="s">
        <v>163</v>
      </c>
      <c r="E29" s="283">
        <v>70</v>
      </c>
      <c r="F29" s="332"/>
      <c r="G29" s="333"/>
      <c r="H29" s="333"/>
      <c r="I29" s="333"/>
      <c r="J29" s="333"/>
      <c r="K29" s="334"/>
      <c r="L29" s="332"/>
      <c r="M29" s="333"/>
      <c r="N29" s="333"/>
      <c r="O29" s="333"/>
      <c r="P29" s="333"/>
    </row>
    <row r="30" spans="1:16" ht="12.75">
      <c r="A30" s="315" t="s">
        <v>241</v>
      </c>
      <c r="B30" s="315"/>
      <c r="C30" s="39" t="s">
        <v>368</v>
      </c>
      <c r="D30" s="336" t="s">
        <v>163</v>
      </c>
      <c r="E30" s="283">
        <v>12</v>
      </c>
      <c r="F30" s="332"/>
      <c r="G30" s="333"/>
      <c r="H30" s="333"/>
      <c r="I30" s="337"/>
      <c r="J30" s="333"/>
      <c r="K30" s="334"/>
      <c r="L30" s="332"/>
      <c r="M30" s="333"/>
      <c r="N30" s="333"/>
      <c r="O30" s="333"/>
      <c r="P30" s="333"/>
    </row>
    <row r="31" spans="1:16" ht="51">
      <c r="A31" s="315" t="s">
        <v>242</v>
      </c>
      <c r="B31" s="315"/>
      <c r="C31" s="39" t="s">
        <v>334</v>
      </c>
      <c r="D31" s="336" t="s">
        <v>371</v>
      </c>
      <c r="E31" s="283">
        <v>1</v>
      </c>
      <c r="F31" s="332"/>
      <c r="G31" s="333"/>
      <c r="H31" s="333"/>
      <c r="I31" s="333"/>
      <c r="J31" s="333"/>
      <c r="K31" s="334"/>
      <c r="L31" s="332"/>
      <c r="M31" s="333"/>
      <c r="N31" s="333"/>
      <c r="O31" s="333"/>
      <c r="P31" s="333"/>
    </row>
    <row r="32" spans="1:16" ht="25.5">
      <c r="A32" s="315" t="s">
        <v>243</v>
      </c>
      <c r="B32" s="315"/>
      <c r="C32" s="40" t="s">
        <v>335</v>
      </c>
      <c r="D32" s="335" t="s">
        <v>163</v>
      </c>
      <c r="E32" s="283">
        <v>28</v>
      </c>
      <c r="F32" s="332"/>
      <c r="G32" s="333"/>
      <c r="H32" s="333"/>
      <c r="I32" s="333"/>
      <c r="J32" s="333"/>
      <c r="K32" s="334"/>
      <c r="L32" s="332"/>
      <c r="M32" s="333"/>
      <c r="N32" s="333"/>
      <c r="O32" s="333"/>
      <c r="P32" s="333"/>
    </row>
    <row r="33" spans="1:16" ht="25.5">
      <c r="A33" s="315" t="s">
        <v>244</v>
      </c>
      <c r="B33" s="315"/>
      <c r="C33" s="39" t="s">
        <v>84</v>
      </c>
      <c r="D33" s="336" t="s">
        <v>163</v>
      </c>
      <c r="E33" s="283">
        <v>14</v>
      </c>
      <c r="F33" s="332"/>
      <c r="G33" s="333"/>
      <c r="H33" s="333"/>
      <c r="I33" s="333"/>
      <c r="J33" s="333"/>
      <c r="K33" s="334"/>
      <c r="L33" s="332"/>
      <c r="M33" s="333"/>
      <c r="N33" s="333"/>
      <c r="O33" s="333"/>
      <c r="P33" s="333"/>
    </row>
    <row r="34" spans="1:16" ht="25.5">
      <c r="A34" s="315" t="s">
        <v>245</v>
      </c>
      <c r="B34" s="315"/>
      <c r="C34" s="39" t="s">
        <v>85</v>
      </c>
      <c r="D34" s="336" t="s">
        <v>163</v>
      </c>
      <c r="E34" s="283">
        <v>4</v>
      </c>
      <c r="F34" s="332"/>
      <c r="G34" s="333"/>
      <c r="H34" s="333"/>
      <c r="I34" s="333"/>
      <c r="J34" s="333"/>
      <c r="K34" s="334"/>
      <c r="L34" s="332"/>
      <c r="M34" s="333"/>
      <c r="N34" s="333"/>
      <c r="O34" s="333"/>
      <c r="P34" s="333"/>
    </row>
    <row r="35" spans="1:16" ht="25.5">
      <c r="A35" s="315" t="s">
        <v>310</v>
      </c>
      <c r="B35" s="315"/>
      <c r="C35" s="39" t="s">
        <v>86</v>
      </c>
      <c r="D35" s="336" t="s">
        <v>163</v>
      </c>
      <c r="E35" s="283">
        <v>10</v>
      </c>
      <c r="F35" s="332"/>
      <c r="G35" s="333"/>
      <c r="H35" s="333"/>
      <c r="I35" s="337"/>
      <c r="J35" s="337"/>
      <c r="K35" s="334"/>
      <c r="L35" s="332"/>
      <c r="M35" s="333"/>
      <c r="N35" s="333"/>
      <c r="O35" s="333"/>
      <c r="P35" s="333"/>
    </row>
    <row r="36" spans="1:16" ht="26.25" thickBot="1">
      <c r="A36" s="315" t="s">
        <v>569</v>
      </c>
      <c r="B36" s="315"/>
      <c r="C36" s="39" t="s">
        <v>336</v>
      </c>
      <c r="D36" s="336" t="s">
        <v>371</v>
      </c>
      <c r="E36" s="283">
        <v>1</v>
      </c>
      <c r="F36" s="332"/>
      <c r="G36" s="333"/>
      <c r="H36" s="333"/>
      <c r="I36" s="337"/>
      <c r="J36" s="337"/>
      <c r="K36" s="334"/>
      <c r="L36" s="332"/>
      <c r="M36" s="333"/>
      <c r="N36" s="333"/>
      <c r="O36" s="333"/>
      <c r="P36" s="333"/>
    </row>
    <row r="37" spans="1:16" ht="13.5" thickBot="1">
      <c r="A37" s="197" t="s">
        <v>337</v>
      </c>
      <c r="B37" s="198"/>
      <c r="C37" s="199"/>
      <c r="D37" s="199"/>
      <c r="E37" s="200"/>
      <c r="F37" s="332"/>
      <c r="G37" s="333"/>
      <c r="H37" s="333"/>
      <c r="I37" s="333"/>
      <c r="J37" s="333"/>
      <c r="K37" s="334"/>
      <c r="L37" s="332"/>
      <c r="M37" s="333"/>
      <c r="N37" s="333"/>
      <c r="O37" s="333"/>
      <c r="P37" s="333"/>
    </row>
    <row r="38" spans="1:16" ht="52.5" customHeight="1">
      <c r="A38" s="315" t="s">
        <v>191</v>
      </c>
      <c r="B38" s="315"/>
      <c r="C38" s="40" t="s">
        <v>338</v>
      </c>
      <c r="D38" s="335" t="s">
        <v>159</v>
      </c>
      <c r="E38" s="283">
        <v>31</v>
      </c>
      <c r="F38" s="332"/>
      <c r="G38" s="333"/>
      <c r="H38" s="333"/>
      <c r="I38" s="333"/>
      <c r="J38" s="333"/>
      <c r="K38" s="334"/>
      <c r="L38" s="332"/>
      <c r="M38" s="333"/>
      <c r="N38" s="333"/>
      <c r="O38" s="333"/>
      <c r="P38" s="333"/>
    </row>
    <row r="39" spans="1:16" ht="51">
      <c r="A39" s="315" t="s">
        <v>192</v>
      </c>
      <c r="B39" s="315"/>
      <c r="C39" s="39" t="s">
        <v>82</v>
      </c>
      <c r="D39" s="336" t="s">
        <v>159</v>
      </c>
      <c r="E39" s="283">
        <v>3</v>
      </c>
      <c r="F39" s="332"/>
      <c r="G39" s="333"/>
      <c r="H39" s="333"/>
      <c r="I39" s="333"/>
      <c r="J39" s="333"/>
      <c r="K39" s="334"/>
      <c r="L39" s="332"/>
      <c r="M39" s="333"/>
      <c r="N39" s="333"/>
      <c r="O39" s="333"/>
      <c r="P39" s="333"/>
    </row>
    <row r="40" spans="1:16" ht="12.75">
      <c r="A40" s="315" t="s">
        <v>193</v>
      </c>
      <c r="B40" s="315"/>
      <c r="C40" s="39" t="s">
        <v>339</v>
      </c>
      <c r="D40" s="336" t="s">
        <v>159</v>
      </c>
      <c r="E40" s="283">
        <v>2</v>
      </c>
      <c r="F40" s="332"/>
      <c r="G40" s="333"/>
      <c r="H40" s="333"/>
      <c r="I40" s="337"/>
      <c r="J40" s="337"/>
      <c r="K40" s="334"/>
      <c r="L40" s="332"/>
      <c r="M40" s="333"/>
      <c r="N40" s="333"/>
      <c r="O40" s="333"/>
      <c r="P40" s="333"/>
    </row>
    <row r="41" spans="1:16" ht="12.75">
      <c r="A41" s="315" t="s">
        <v>194</v>
      </c>
      <c r="B41" s="315"/>
      <c r="C41" s="39" t="s">
        <v>340</v>
      </c>
      <c r="D41" s="336" t="s">
        <v>159</v>
      </c>
      <c r="E41" s="283">
        <v>2</v>
      </c>
      <c r="F41" s="332"/>
      <c r="G41" s="333"/>
      <c r="H41" s="333"/>
      <c r="I41" s="333"/>
      <c r="J41" s="333"/>
      <c r="K41" s="334"/>
      <c r="L41" s="332"/>
      <c r="M41" s="333"/>
      <c r="N41" s="333"/>
      <c r="O41" s="333"/>
      <c r="P41" s="333"/>
    </row>
    <row r="42" spans="1:16" ht="12.75">
      <c r="A42" s="315" t="s">
        <v>195</v>
      </c>
      <c r="B42" s="315"/>
      <c r="C42" s="39" t="s">
        <v>341</v>
      </c>
      <c r="D42" s="336" t="s">
        <v>159</v>
      </c>
      <c r="E42" s="283">
        <v>8</v>
      </c>
      <c r="F42" s="332"/>
      <c r="G42" s="333"/>
      <c r="H42" s="333"/>
      <c r="I42" s="337"/>
      <c r="J42" s="337"/>
      <c r="K42" s="334"/>
      <c r="L42" s="332"/>
      <c r="M42" s="333"/>
      <c r="N42" s="333"/>
      <c r="O42" s="333"/>
      <c r="P42" s="333"/>
    </row>
    <row r="43" spans="1:16" ht="12.75">
      <c r="A43" s="315" t="s">
        <v>196</v>
      </c>
      <c r="B43" s="315"/>
      <c r="C43" s="39" t="s">
        <v>342</v>
      </c>
      <c r="D43" s="336" t="s">
        <v>159</v>
      </c>
      <c r="E43" s="283">
        <v>3</v>
      </c>
      <c r="F43" s="332"/>
      <c r="G43" s="333"/>
      <c r="H43" s="333"/>
      <c r="I43" s="333"/>
      <c r="J43" s="333"/>
      <c r="K43" s="334"/>
      <c r="L43" s="332"/>
      <c r="M43" s="333"/>
      <c r="N43" s="333"/>
      <c r="O43" s="333"/>
      <c r="P43" s="333"/>
    </row>
    <row r="44" spans="1:16" ht="12.75">
      <c r="A44" s="315" t="s">
        <v>199</v>
      </c>
      <c r="B44" s="315"/>
      <c r="C44" s="39" t="s">
        <v>343</v>
      </c>
      <c r="D44" s="336" t="s">
        <v>159</v>
      </c>
      <c r="E44" s="283">
        <v>2</v>
      </c>
      <c r="F44" s="332"/>
      <c r="G44" s="333"/>
      <c r="H44" s="333"/>
      <c r="I44" s="333"/>
      <c r="J44" s="333"/>
      <c r="K44" s="334"/>
      <c r="L44" s="332"/>
      <c r="M44" s="333"/>
      <c r="N44" s="333"/>
      <c r="O44" s="333"/>
      <c r="P44" s="333"/>
    </row>
    <row r="45" spans="1:16" ht="12.75">
      <c r="A45" s="315" t="s">
        <v>200</v>
      </c>
      <c r="B45" s="315"/>
      <c r="C45" s="39" t="s">
        <v>344</v>
      </c>
      <c r="D45" s="336" t="s">
        <v>159</v>
      </c>
      <c r="E45" s="283">
        <v>2</v>
      </c>
      <c r="F45" s="332"/>
      <c r="G45" s="333"/>
      <c r="H45" s="333"/>
      <c r="I45" s="333"/>
      <c r="J45" s="333"/>
      <c r="K45" s="334"/>
      <c r="L45" s="332"/>
      <c r="M45" s="333"/>
      <c r="N45" s="333"/>
      <c r="O45" s="333"/>
      <c r="P45" s="333"/>
    </row>
    <row r="46" spans="1:16" ht="12.75">
      <c r="A46" s="315" t="s">
        <v>201</v>
      </c>
      <c r="B46" s="315"/>
      <c r="C46" s="39" t="s">
        <v>345</v>
      </c>
      <c r="D46" s="336" t="s">
        <v>159</v>
      </c>
      <c r="E46" s="283">
        <v>2</v>
      </c>
      <c r="F46" s="332"/>
      <c r="G46" s="333"/>
      <c r="H46" s="333"/>
      <c r="I46" s="333"/>
      <c r="J46" s="333"/>
      <c r="K46" s="334"/>
      <c r="L46" s="332"/>
      <c r="M46" s="333"/>
      <c r="N46" s="333"/>
      <c r="O46" s="333"/>
      <c r="P46" s="333"/>
    </row>
    <row r="47" spans="1:16" ht="12.75">
      <c r="A47" s="315" t="s">
        <v>247</v>
      </c>
      <c r="B47" s="315"/>
      <c r="C47" s="39" t="s">
        <v>346</v>
      </c>
      <c r="D47" s="336" t="s">
        <v>159</v>
      </c>
      <c r="E47" s="283">
        <v>2</v>
      </c>
      <c r="F47" s="332"/>
      <c r="G47" s="333"/>
      <c r="H47" s="333"/>
      <c r="I47" s="333"/>
      <c r="J47" s="333"/>
      <c r="K47" s="334"/>
      <c r="L47" s="332"/>
      <c r="M47" s="333"/>
      <c r="N47" s="333"/>
      <c r="O47" s="333"/>
      <c r="P47" s="333"/>
    </row>
    <row r="48" spans="1:16" ht="12.75">
      <c r="A48" s="315" t="s">
        <v>248</v>
      </c>
      <c r="B48" s="315"/>
      <c r="C48" s="39" t="s">
        <v>347</v>
      </c>
      <c r="D48" s="336" t="s">
        <v>159</v>
      </c>
      <c r="E48" s="283">
        <v>1</v>
      </c>
      <c r="F48" s="332"/>
      <c r="G48" s="333"/>
      <c r="H48" s="333"/>
      <c r="I48" s="333"/>
      <c r="J48" s="333"/>
      <c r="K48" s="334"/>
      <c r="L48" s="332"/>
      <c r="M48" s="333"/>
      <c r="N48" s="333"/>
      <c r="O48" s="333"/>
      <c r="P48" s="333"/>
    </row>
    <row r="49" spans="1:16" ht="12.75">
      <c r="A49" s="315" t="s">
        <v>270</v>
      </c>
      <c r="B49" s="315"/>
      <c r="C49" s="39" t="s">
        <v>348</v>
      </c>
      <c r="D49" s="336" t="s">
        <v>159</v>
      </c>
      <c r="E49" s="283">
        <v>3</v>
      </c>
      <c r="F49" s="332"/>
      <c r="G49" s="333"/>
      <c r="H49" s="333"/>
      <c r="I49" s="333"/>
      <c r="J49" s="333"/>
      <c r="K49" s="334"/>
      <c r="L49" s="332"/>
      <c r="M49" s="333"/>
      <c r="N49" s="333"/>
      <c r="O49" s="333"/>
      <c r="P49" s="333"/>
    </row>
    <row r="50" spans="1:16" ht="12.75">
      <c r="A50" s="315" t="s">
        <v>274</v>
      </c>
      <c r="B50" s="315"/>
      <c r="C50" s="39" t="s">
        <v>349</v>
      </c>
      <c r="D50" s="336" t="s">
        <v>159</v>
      </c>
      <c r="E50" s="283">
        <v>1</v>
      </c>
      <c r="F50" s="332"/>
      <c r="G50" s="333"/>
      <c r="H50" s="333"/>
      <c r="I50" s="333"/>
      <c r="J50" s="333"/>
      <c r="K50" s="334"/>
      <c r="L50" s="332"/>
      <c r="M50" s="333"/>
      <c r="N50" s="333"/>
      <c r="O50" s="333"/>
      <c r="P50" s="333"/>
    </row>
    <row r="51" spans="1:16" ht="25.5">
      <c r="A51" s="315" t="s">
        <v>311</v>
      </c>
      <c r="B51" s="315"/>
      <c r="C51" s="39" t="s">
        <v>83</v>
      </c>
      <c r="D51" s="336" t="s">
        <v>159</v>
      </c>
      <c r="E51" s="283">
        <v>31</v>
      </c>
      <c r="F51" s="332"/>
      <c r="G51" s="333"/>
      <c r="H51" s="333"/>
      <c r="I51" s="337"/>
      <c r="J51" s="337"/>
      <c r="K51" s="334"/>
      <c r="L51" s="332"/>
      <c r="M51" s="333"/>
      <c r="N51" s="333"/>
      <c r="O51" s="333"/>
      <c r="P51" s="333"/>
    </row>
    <row r="52" spans="1:16" ht="12.75">
      <c r="A52" s="315" t="s">
        <v>557</v>
      </c>
      <c r="B52" s="315"/>
      <c r="C52" s="39" t="s">
        <v>350</v>
      </c>
      <c r="D52" s="336" t="s">
        <v>371</v>
      </c>
      <c r="E52" s="283">
        <v>31</v>
      </c>
      <c r="F52" s="332"/>
      <c r="G52" s="333"/>
      <c r="H52" s="333"/>
      <c r="I52" s="333"/>
      <c r="J52" s="333"/>
      <c r="K52" s="334"/>
      <c r="L52" s="332"/>
      <c r="M52" s="333"/>
      <c r="N52" s="333"/>
      <c r="O52" s="333"/>
      <c r="P52" s="333"/>
    </row>
    <row r="53" spans="1:16" ht="38.25">
      <c r="A53" s="315" t="s">
        <v>571</v>
      </c>
      <c r="B53" s="315"/>
      <c r="C53" s="39" t="s">
        <v>351</v>
      </c>
      <c r="D53" s="336" t="s">
        <v>371</v>
      </c>
      <c r="E53" s="283">
        <v>1</v>
      </c>
      <c r="F53" s="332"/>
      <c r="G53" s="333"/>
      <c r="H53" s="333"/>
      <c r="I53" s="333"/>
      <c r="J53" s="333"/>
      <c r="K53" s="334"/>
      <c r="L53" s="332"/>
      <c r="M53" s="333"/>
      <c r="N53" s="333"/>
      <c r="O53" s="333"/>
      <c r="P53" s="333"/>
    </row>
    <row r="54" spans="1:16" ht="42" customHeight="1" thickBot="1">
      <c r="A54" s="315" t="s">
        <v>616</v>
      </c>
      <c r="B54" s="315"/>
      <c r="C54" s="38" t="s">
        <v>352</v>
      </c>
      <c r="D54" s="331" t="s">
        <v>353</v>
      </c>
      <c r="E54" s="283">
        <v>4</v>
      </c>
      <c r="F54" s="332"/>
      <c r="G54" s="333"/>
      <c r="H54" s="333"/>
      <c r="I54" s="333"/>
      <c r="J54" s="337"/>
      <c r="K54" s="334"/>
      <c r="L54" s="332"/>
      <c r="M54" s="333"/>
      <c r="N54" s="333"/>
      <c r="O54" s="333"/>
      <c r="P54" s="333"/>
    </row>
    <row r="55" spans="1:16" ht="27.75" customHeight="1" thickBot="1">
      <c r="A55" s="193" t="s">
        <v>581</v>
      </c>
      <c r="B55" s="194"/>
      <c r="C55" s="195"/>
      <c r="D55" s="195"/>
      <c r="E55" s="196"/>
      <c r="F55" s="332"/>
      <c r="G55" s="333"/>
      <c r="H55" s="333"/>
      <c r="I55" s="337"/>
      <c r="J55" s="337"/>
      <c r="K55" s="334"/>
      <c r="L55" s="332"/>
      <c r="M55" s="333"/>
      <c r="N55" s="333"/>
      <c r="O55" s="333"/>
      <c r="P55" s="333"/>
    </row>
    <row r="56" spans="1:16" ht="25.5" customHeight="1">
      <c r="A56" s="315" t="s">
        <v>204</v>
      </c>
      <c r="B56" s="315"/>
      <c r="C56" s="38" t="s">
        <v>355</v>
      </c>
      <c r="D56" s="331" t="s">
        <v>353</v>
      </c>
      <c r="E56" s="283">
        <v>92</v>
      </c>
      <c r="F56" s="332"/>
      <c r="G56" s="333"/>
      <c r="H56" s="333"/>
      <c r="I56" s="333"/>
      <c r="J56" s="333"/>
      <c r="K56" s="334"/>
      <c r="L56" s="332"/>
      <c r="M56" s="333"/>
      <c r="N56" s="333"/>
      <c r="O56" s="333"/>
      <c r="P56" s="333"/>
    </row>
    <row r="57" spans="1:16" ht="12.75">
      <c r="A57" s="315" t="s">
        <v>205</v>
      </c>
      <c r="B57" s="315"/>
      <c r="C57" s="38" t="s">
        <v>356</v>
      </c>
      <c r="D57" s="331" t="s">
        <v>357</v>
      </c>
      <c r="E57" s="283">
        <v>46</v>
      </c>
      <c r="F57" s="332"/>
      <c r="G57" s="333"/>
      <c r="H57" s="333"/>
      <c r="I57" s="333"/>
      <c r="J57" s="333"/>
      <c r="K57" s="334"/>
      <c r="L57" s="332"/>
      <c r="M57" s="333"/>
      <c r="N57" s="333"/>
      <c r="O57" s="333"/>
      <c r="P57" s="333"/>
    </row>
    <row r="58" spans="1:16" ht="25.5">
      <c r="A58" s="315" t="s">
        <v>206</v>
      </c>
      <c r="B58" s="315"/>
      <c r="C58" s="38" t="s">
        <v>358</v>
      </c>
      <c r="D58" s="331" t="s">
        <v>359</v>
      </c>
      <c r="E58" s="283">
        <v>46</v>
      </c>
      <c r="F58" s="332"/>
      <c r="G58" s="333"/>
      <c r="H58" s="333"/>
      <c r="I58" s="333"/>
      <c r="J58" s="333"/>
      <c r="K58" s="334"/>
      <c r="L58" s="332"/>
      <c r="M58" s="333"/>
      <c r="N58" s="333"/>
      <c r="O58" s="333"/>
      <c r="P58" s="333"/>
    </row>
    <row r="59" spans="1:16" ht="38.25">
      <c r="A59" s="315" t="s">
        <v>207</v>
      </c>
      <c r="B59" s="347"/>
      <c r="C59" s="41" t="s">
        <v>360</v>
      </c>
      <c r="D59" s="338" t="s">
        <v>359</v>
      </c>
      <c r="E59" s="283">
        <v>46</v>
      </c>
      <c r="F59" s="332"/>
      <c r="G59" s="333"/>
      <c r="H59" s="333"/>
      <c r="I59" s="333"/>
      <c r="J59" s="333"/>
      <c r="K59" s="334"/>
      <c r="L59" s="332"/>
      <c r="M59" s="333"/>
      <c r="N59" s="333"/>
      <c r="O59" s="333"/>
      <c r="P59" s="333"/>
    </row>
    <row r="60" spans="1:16" ht="25.5">
      <c r="A60" s="315" t="s">
        <v>208</v>
      </c>
      <c r="B60" s="315"/>
      <c r="C60" s="38" t="s">
        <v>361</v>
      </c>
      <c r="D60" s="331" t="s">
        <v>353</v>
      </c>
      <c r="E60" s="283">
        <v>160</v>
      </c>
      <c r="F60" s="332"/>
      <c r="G60" s="333"/>
      <c r="H60" s="333"/>
      <c r="I60" s="333"/>
      <c r="J60" s="333"/>
      <c r="K60" s="334"/>
      <c r="L60" s="332"/>
      <c r="M60" s="333"/>
      <c r="N60" s="333"/>
      <c r="O60" s="333"/>
      <c r="P60" s="333"/>
    </row>
    <row r="61" spans="1:16" ht="25.5">
      <c r="A61" s="315" t="s">
        <v>209</v>
      </c>
      <c r="B61" s="315"/>
      <c r="C61" s="38" t="s">
        <v>362</v>
      </c>
      <c r="D61" s="331" t="s">
        <v>359</v>
      </c>
      <c r="E61" s="283">
        <v>120</v>
      </c>
      <c r="F61" s="332"/>
      <c r="G61" s="333"/>
      <c r="H61" s="333"/>
      <c r="I61" s="333"/>
      <c r="J61" s="333"/>
      <c r="K61" s="334"/>
      <c r="L61" s="332"/>
      <c r="M61" s="333"/>
      <c r="N61" s="333"/>
      <c r="O61" s="333"/>
      <c r="P61" s="333"/>
    </row>
    <row r="62" spans="1:16" ht="38.25">
      <c r="A62" s="315" t="s">
        <v>210</v>
      </c>
      <c r="B62" s="315"/>
      <c r="C62" s="38" t="s">
        <v>363</v>
      </c>
      <c r="D62" s="331" t="s">
        <v>359</v>
      </c>
      <c r="E62" s="283">
        <v>120</v>
      </c>
      <c r="F62" s="332"/>
      <c r="G62" s="333"/>
      <c r="H62" s="333"/>
      <c r="I62" s="333"/>
      <c r="J62" s="333"/>
      <c r="K62" s="334"/>
      <c r="L62" s="332"/>
      <c r="M62" s="333"/>
      <c r="N62" s="333"/>
      <c r="O62" s="333"/>
      <c r="P62" s="333"/>
    </row>
    <row r="63" spans="1:16" ht="12.75">
      <c r="A63" s="315" t="s">
        <v>211</v>
      </c>
      <c r="B63" s="315"/>
      <c r="C63" s="39" t="s">
        <v>364</v>
      </c>
      <c r="D63" s="336" t="s">
        <v>371</v>
      </c>
      <c r="E63" s="283">
        <v>1</v>
      </c>
      <c r="F63" s="332"/>
      <c r="G63" s="333"/>
      <c r="H63" s="333"/>
      <c r="I63" s="333"/>
      <c r="J63" s="333"/>
      <c r="K63" s="334"/>
      <c r="L63" s="332"/>
      <c r="M63" s="333"/>
      <c r="N63" s="333"/>
      <c r="O63" s="333"/>
      <c r="P63" s="333"/>
    </row>
    <row r="64" spans="1:16" ht="51.75" customHeight="1">
      <c r="A64" s="315" t="s">
        <v>212</v>
      </c>
      <c r="B64" s="315"/>
      <c r="C64" s="55" t="s">
        <v>583</v>
      </c>
      <c r="D64" s="331" t="s">
        <v>359</v>
      </c>
      <c r="E64" s="283">
        <v>3</v>
      </c>
      <c r="F64" s="332"/>
      <c r="G64" s="333"/>
      <c r="H64" s="333"/>
      <c r="I64" s="333"/>
      <c r="J64" s="333"/>
      <c r="K64" s="334"/>
      <c r="L64" s="332"/>
      <c r="M64" s="333"/>
      <c r="N64" s="333"/>
      <c r="O64" s="333"/>
      <c r="P64" s="333"/>
    </row>
    <row r="65" spans="1:16" s="59" customFormat="1" ht="14.25">
      <c r="A65" s="318"/>
      <c r="B65" s="318"/>
      <c r="C65" s="102" t="s">
        <v>304</v>
      </c>
      <c r="D65" s="289"/>
      <c r="E65" s="290"/>
      <c r="F65" s="290"/>
      <c r="G65" s="290"/>
      <c r="H65" s="290"/>
      <c r="I65" s="290"/>
      <c r="J65" s="339"/>
      <c r="K65" s="339"/>
      <c r="L65" s="340"/>
      <c r="M65" s="341"/>
      <c r="N65" s="341"/>
      <c r="O65" s="341"/>
      <c r="P65" s="341"/>
    </row>
    <row r="66" spans="1:16" s="59" customFormat="1" ht="13.5" customHeight="1">
      <c r="A66" s="187" t="s">
        <v>606</v>
      </c>
      <c r="B66" s="188"/>
      <c r="C66" s="188"/>
      <c r="D66" s="188"/>
      <c r="E66" s="188"/>
      <c r="F66" s="188"/>
      <c r="G66" s="188"/>
      <c r="H66" s="188"/>
      <c r="I66" s="188"/>
      <c r="J66" s="188"/>
      <c r="K66" s="189"/>
      <c r="L66" s="342"/>
      <c r="M66" s="343"/>
      <c r="N66" s="343"/>
      <c r="O66" s="343"/>
      <c r="P66" s="343"/>
    </row>
    <row r="67" spans="1:16" s="59" customFormat="1" ht="13.5" customHeight="1">
      <c r="A67" s="190" t="s">
        <v>607</v>
      </c>
      <c r="B67" s="191"/>
      <c r="C67" s="191"/>
      <c r="D67" s="191"/>
      <c r="E67" s="191"/>
      <c r="F67" s="191"/>
      <c r="G67" s="191"/>
      <c r="H67" s="191"/>
      <c r="I67" s="191"/>
      <c r="J67" s="191"/>
      <c r="K67" s="192"/>
      <c r="L67" s="344"/>
      <c r="M67" s="344"/>
      <c r="N67" s="344"/>
      <c r="O67" s="344"/>
      <c r="P67" s="344"/>
    </row>
    <row r="68" spans="1:16" s="59" customFormat="1" ht="12.75">
      <c r="A68" s="306"/>
      <c r="B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</row>
    <row r="69" spans="1:16" s="59" customFormat="1" ht="12.75">
      <c r="A69" s="306"/>
      <c r="B69" s="306"/>
      <c r="D69" s="306"/>
      <c r="E69" s="306"/>
      <c r="F69" s="306"/>
      <c r="G69" s="306"/>
      <c r="H69" s="306"/>
      <c r="I69" s="306"/>
      <c r="J69" s="306"/>
      <c r="K69" s="306"/>
      <c r="L69" s="306"/>
      <c r="M69" s="306"/>
      <c r="N69" s="345" t="s">
        <v>608</v>
      </c>
      <c r="O69" s="346"/>
      <c r="P69" s="346"/>
    </row>
    <row r="70" spans="1:16" s="59" customFormat="1" ht="12.75">
      <c r="A70" s="306" t="s">
        <v>609</v>
      </c>
      <c r="B70" s="306"/>
      <c r="C70" s="77"/>
      <c r="D70" s="306"/>
      <c r="E70" s="306"/>
      <c r="F70" s="306" t="s">
        <v>610</v>
      </c>
      <c r="G70" s="346"/>
      <c r="H70" s="346"/>
      <c r="I70" s="346"/>
      <c r="J70" s="346"/>
      <c r="K70" s="306"/>
      <c r="L70" s="306"/>
      <c r="M70" s="306"/>
      <c r="N70" s="306"/>
      <c r="O70" s="306"/>
      <c r="P70" s="306"/>
    </row>
    <row r="71" spans="1:16" s="59" customFormat="1" ht="12.75">
      <c r="A71" s="306"/>
      <c r="B71" s="306"/>
      <c r="C71" s="59" t="s">
        <v>611</v>
      </c>
      <c r="D71" s="306"/>
      <c r="E71" s="306"/>
      <c r="F71" s="306"/>
      <c r="G71" s="306" t="s">
        <v>611</v>
      </c>
      <c r="H71" s="306"/>
      <c r="I71" s="306"/>
      <c r="J71" s="306"/>
      <c r="K71" s="306"/>
      <c r="L71" s="306"/>
      <c r="M71" s="306"/>
      <c r="N71" s="306"/>
      <c r="O71" s="306"/>
      <c r="P71" s="306"/>
    </row>
    <row r="72" spans="1:16" s="59" customFormat="1" ht="12.75">
      <c r="A72" s="306"/>
      <c r="B72" s="306"/>
      <c r="D72" s="306"/>
      <c r="E72" s="306"/>
      <c r="F72" s="306"/>
      <c r="G72" s="306"/>
      <c r="H72" s="306"/>
      <c r="I72" s="306"/>
      <c r="J72" s="306"/>
      <c r="K72" s="306"/>
      <c r="L72" s="306"/>
      <c r="M72" s="306"/>
      <c r="N72" s="306"/>
      <c r="O72" s="306"/>
      <c r="P72" s="306"/>
    </row>
    <row r="73" spans="1:16" s="59" customFormat="1" ht="12.75">
      <c r="A73" s="306" t="s">
        <v>612</v>
      </c>
      <c r="B73" s="306"/>
      <c r="C73" s="77"/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6"/>
      <c r="O73" s="306"/>
      <c r="P73" s="306"/>
    </row>
  </sheetData>
  <sheetProtection/>
  <mergeCells count="15">
    <mergeCell ref="A1:P1"/>
    <mergeCell ref="A2:P2"/>
    <mergeCell ref="A15:E15"/>
    <mergeCell ref="F12:K12"/>
    <mergeCell ref="L12:P12"/>
    <mergeCell ref="A12:A13"/>
    <mergeCell ref="C12:C13"/>
    <mergeCell ref="D12:D13"/>
    <mergeCell ref="E12:E13"/>
    <mergeCell ref="A66:K66"/>
    <mergeCell ref="A67:K67"/>
    <mergeCell ref="A55:E55"/>
    <mergeCell ref="A25:E25"/>
    <mergeCell ref="A37:E37"/>
    <mergeCell ref="N9:O9"/>
  </mergeCells>
  <printOptions/>
  <pageMargins left="0.7874015748031497" right="0.7874015748031497" top="0.984251968503937" bottom="0.984251968503937" header="0.3937007874015748" footer="0.3937007874015748"/>
  <pageSetup fitToHeight="100"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95"/>
  <sheetViews>
    <sheetView showZeros="0" zoomScale="115" zoomScaleNormal="115" zoomScalePageLayoutView="0" workbookViewId="0" topLeftCell="A1">
      <selection activeCell="H10" sqref="H10"/>
    </sheetView>
  </sheetViews>
  <sheetFormatPr defaultColWidth="8.00390625" defaultRowHeight="15"/>
  <cols>
    <col min="1" max="2" width="5.7109375" style="311" customWidth="1"/>
    <col min="3" max="3" width="32.7109375" style="94" customWidth="1"/>
    <col min="4" max="5" width="7.00390625" style="311" customWidth="1"/>
    <col min="6" max="16" width="7.00390625" style="325" customWidth="1"/>
    <col min="17" max="16384" width="8.00390625" style="93" customWidth="1"/>
  </cols>
  <sheetData>
    <row r="1" spans="1:16" ht="20.25">
      <c r="A1" s="201" t="s">
        <v>323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6" ht="18">
      <c r="A2" s="202" t="s">
        <v>700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4" spans="1:16" s="115" customFormat="1" ht="12.75">
      <c r="A4" s="370" t="s">
        <v>102</v>
      </c>
      <c r="B4" s="316"/>
      <c r="C4" s="57"/>
      <c r="D4" s="239"/>
      <c r="E4" s="239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</row>
    <row r="5" spans="1:16" s="115" customFormat="1" ht="12.75">
      <c r="A5" s="370" t="s">
        <v>103</v>
      </c>
      <c r="B5" s="316"/>
      <c r="C5" s="57"/>
      <c r="D5" s="239"/>
      <c r="E5" s="239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</row>
    <row r="6" spans="1:16" s="115" customFormat="1" ht="12.75">
      <c r="A6" s="370" t="s">
        <v>116</v>
      </c>
      <c r="B6" s="316"/>
      <c r="C6" s="57"/>
      <c r="D6" s="239"/>
      <c r="E6" s="239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</row>
    <row r="7" spans="1:16" s="115" customFormat="1" ht="12.75">
      <c r="A7" s="371" t="str">
        <f>Koptāme!A8</f>
        <v>Iepirkums: “Dzelzavas pagasta kultūras nama telpu, fasādes un iekšējo inženiertīklu vienkāršota renovācija", identifikācijas numurs MNP2013/38_KPFI</v>
      </c>
      <c r="B7" s="316"/>
      <c r="C7" s="79"/>
      <c r="D7" s="239"/>
      <c r="E7" s="239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</row>
    <row r="8" spans="1:16" s="115" customFormat="1" ht="12.75">
      <c r="A8" s="369" t="s">
        <v>100</v>
      </c>
      <c r="B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</row>
    <row r="9" spans="1:16" s="115" customFormat="1" ht="12.75">
      <c r="A9" s="242"/>
      <c r="B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</row>
    <row r="10" spans="1:16" s="115" customFormat="1" ht="12.75">
      <c r="A10" s="242"/>
      <c r="B10" s="242"/>
      <c r="C10" s="117"/>
      <c r="D10" s="243"/>
      <c r="E10" s="243"/>
      <c r="F10" s="242"/>
      <c r="G10" s="242"/>
      <c r="H10" s="242"/>
      <c r="I10" s="242"/>
      <c r="J10" s="242"/>
      <c r="K10" s="371" t="s">
        <v>101</v>
      </c>
      <c r="L10" s="323"/>
      <c r="M10" s="242"/>
      <c r="N10" s="245"/>
      <c r="O10" s="246"/>
      <c r="P10" s="324" t="s">
        <v>372</v>
      </c>
    </row>
    <row r="11" spans="3:17" ht="12.75">
      <c r="C11" s="37"/>
      <c r="L11" s="327"/>
      <c r="M11" s="327"/>
      <c r="N11" s="327"/>
      <c r="O11" s="327"/>
      <c r="P11" s="327"/>
      <c r="Q11" s="81"/>
    </row>
    <row r="12" spans="11:17" ht="12.75">
      <c r="K12" s="325" t="str">
        <f>'Fasādes ren'!K11</f>
        <v>Tāme sastādīta 2013.gada _________</v>
      </c>
      <c r="L12" s="326"/>
      <c r="M12" s="327"/>
      <c r="N12" s="328"/>
      <c r="O12" s="328"/>
      <c r="P12" s="328"/>
      <c r="Q12" s="81"/>
    </row>
    <row r="13" spans="1:17" ht="12.75" customHeight="1">
      <c r="A13" s="353" t="s">
        <v>155</v>
      </c>
      <c r="B13" s="204" t="s">
        <v>605</v>
      </c>
      <c r="C13" s="203" t="s">
        <v>156</v>
      </c>
      <c r="D13" s="204" t="s">
        <v>157</v>
      </c>
      <c r="E13" s="204" t="s">
        <v>158</v>
      </c>
      <c r="F13" s="177" t="s">
        <v>298</v>
      </c>
      <c r="G13" s="177"/>
      <c r="H13" s="177"/>
      <c r="I13" s="177"/>
      <c r="J13" s="177"/>
      <c r="K13" s="177"/>
      <c r="L13" s="177" t="s">
        <v>299</v>
      </c>
      <c r="M13" s="177"/>
      <c r="N13" s="177"/>
      <c r="O13" s="177"/>
      <c r="P13" s="177"/>
      <c r="Q13" s="81"/>
    </row>
    <row r="14" spans="1:16" ht="65.25" customHeight="1">
      <c r="A14" s="353"/>
      <c r="B14" s="204"/>
      <c r="C14" s="203"/>
      <c r="D14" s="204"/>
      <c r="E14" s="204"/>
      <c r="F14" s="83" t="s">
        <v>300</v>
      </c>
      <c r="G14" s="83" t="s">
        <v>301</v>
      </c>
      <c r="H14" s="233" t="s">
        <v>292</v>
      </c>
      <c r="I14" s="83" t="s">
        <v>293</v>
      </c>
      <c r="J14" s="83" t="s">
        <v>294</v>
      </c>
      <c r="K14" s="83" t="s">
        <v>302</v>
      </c>
      <c r="L14" s="83" t="s">
        <v>295</v>
      </c>
      <c r="M14" s="83" t="s">
        <v>292</v>
      </c>
      <c r="N14" s="83" t="s">
        <v>293</v>
      </c>
      <c r="O14" s="83" t="s">
        <v>294</v>
      </c>
      <c r="P14" s="83" t="s">
        <v>303</v>
      </c>
    </row>
    <row r="15" spans="1:16" ht="12.75">
      <c r="A15" s="330">
        <v>1</v>
      </c>
      <c r="B15" s="330"/>
      <c r="C15" s="330">
        <v>2</v>
      </c>
      <c r="D15" s="330">
        <v>3</v>
      </c>
      <c r="E15" s="330">
        <v>4</v>
      </c>
      <c r="F15" s="354">
        <v>5</v>
      </c>
      <c r="G15" s="354">
        <v>6</v>
      </c>
      <c r="H15" s="354">
        <v>7</v>
      </c>
      <c r="I15" s="354">
        <v>8</v>
      </c>
      <c r="J15" s="354">
        <v>9</v>
      </c>
      <c r="K15" s="354">
        <v>10</v>
      </c>
      <c r="L15" s="354">
        <v>11</v>
      </c>
      <c r="M15" s="354">
        <v>12</v>
      </c>
      <c r="N15" s="354">
        <v>13</v>
      </c>
      <c r="O15" s="354">
        <v>14</v>
      </c>
      <c r="P15" s="354">
        <v>15</v>
      </c>
    </row>
    <row r="16" spans="1:16" ht="12.75">
      <c r="A16" s="355" t="s">
        <v>373</v>
      </c>
      <c r="B16" s="355"/>
      <c r="C16" s="356"/>
      <c r="D16" s="356"/>
      <c r="E16" s="356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</row>
    <row r="17" spans="1:16" ht="38.25">
      <c r="A17" s="357" t="s">
        <v>170</v>
      </c>
      <c r="B17" s="357"/>
      <c r="C17" s="40" t="s">
        <v>374</v>
      </c>
      <c r="D17" s="335" t="s">
        <v>371</v>
      </c>
      <c r="E17" s="334">
        <v>19</v>
      </c>
      <c r="F17" s="332"/>
      <c r="G17" s="333"/>
      <c r="H17" s="333"/>
      <c r="I17" s="333"/>
      <c r="J17" s="333"/>
      <c r="K17" s="334"/>
      <c r="L17" s="332"/>
      <c r="M17" s="333"/>
      <c r="N17" s="333"/>
      <c r="O17" s="333"/>
      <c r="P17" s="333"/>
    </row>
    <row r="18" spans="1:16" ht="38.25">
      <c r="A18" s="357" t="s">
        <v>172</v>
      </c>
      <c r="B18" s="357"/>
      <c r="C18" s="40" t="s">
        <v>375</v>
      </c>
      <c r="D18" s="335" t="s">
        <v>371</v>
      </c>
      <c r="E18" s="334">
        <v>1</v>
      </c>
      <c r="F18" s="332"/>
      <c r="G18" s="333"/>
      <c r="H18" s="333"/>
      <c r="I18" s="333"/>
      <c r="J18" s="333"/>
      <c r="K18" s="334"/>
      <c r="L18" s="332"/>
      <c r="M18" s="333"/>
      <c r="N18" s="333"/>
      <c r="O18" s="333"/>
      <c r="P18" s="333"/>
    </row>
    <row r="19" spans="1:16" ht="25.5">
      <c r="A19" s="357" t="s">
        <v>173</v>
      </c>
      <c r="B19" s="357"/>
      <c r="C19" s="40" t="s">
        <v>376</v>
      </c>
      <c r="D19" s="335" t="s">
        <v>331</v>
      </c>
      <c r="E19" s="334">
        <v>1</v>
      </c>
      <c r="F19" s="332"/>
      <c r="G19" s="333"/>
      <c r="H19" s="333"/>
      <c r="I19" s="333"/>
      <c r="J19" s="333"/>
      <c r="K19" s="334"/>
      <c r="L19" s="332"/>
      <c r="M19" s="333"/>
      <c r="N19" s="333"/>
      <c r="O19" s="333"/>
      <c r="P19" s="333"/>
    </row>
    <row r="20" spans="1:16" ht="12.75">
      <c r="A20" s="355" t="s">
        <v>377</v>
      </c>
      <c r="B20" s="355"/>
      <c r="C20" s="356"/>
      <c r="D20" s="356"/>
      <c r="E20" s="356"/>
      <c r="F20" s="332"/>
      <c r="G20" s="333"/>
      <c r="H20" s="333"/>
      <c r="I20" s="333"/>
      <c r="J20" s="333"/>
      <c r="K20" s="334"/>
      <c r="L20" s="332"/>
      <c r="M20" s="333"/>
      <c r="N20" s="333"/>
      <c r="O20" s="333"/>
      <c r="P20" s="333"/>
    </row>
    <row r="21" spans="1:16" ht="12.75">
      <c r="A21" s="349"/>
      <c r="B21" s="349"/>
      <c r="C21" s="358" t="s">
        <v>378</v>
      </c>
      <c r="D21" s="358"/>
      <c r="E21" s="358"/>
      <c r="F21" s="332"/>
      <c r="G21" s="333"/>
      <c r="H21" s="333"/>
      <c r="I21" s="333"/>
      <c r="J21" s="333"/>
      <c r="K21" s="334"/>
      <c r="L21" s="332"/>
      <c r="M21" s="333"/>
      <c r="N21" s="333"/>
      <c r="O21" s="333"/>
      <c r="P21" s="333"/>
    </row>
    <row r="22" spans="1:16" ht="25.5">
      <c r="A22" s="357" t="s">
        <v>237</v>
      </c>
      <c r="B22" s="357"/>
      <c r="C22" s="40" t="s">
        <v>379</v>
      </c>
      <c r="D22" s="335" t="s">
        <v>371</v>
      </c>
      <c r="E22" s="334">
        <v>1</v>
      </c>
      <c r="F22" s="332"/>
      <c r="G22" s="333"/>
      <c r="H22" s="333"/>
      <c r="I22" s="333"/>
      <c r="J22" s="333"/>
      <c r="K22" s="334"/>
      <c r="L22" s="332"/>
      <c r="M22" s="333"/>
      <c r="N22" s="333"/>
      <c r="O22" s="333"/>
      <c r="P22" s="333"/>
    </row>
    <row r="23" spans="1:16" ht="51">
      <c r="A23" s="357" t="s">
        <v>238</v>
      </c>
      <c r="B23" s="357"/>
      <c r="C23" s="40" t="s">
        <v>500</v>
      </c>
      <c r="D23" s="335" t="s">
        <v>163</v>
      </c>
      <c r="E23" s="334">
        <v>85</v>
      </c>
      <c r="F23" s="332"/>
      <c r="G23" s="333"/>
      <c r="H23" s="333"/>
      <c r="I23" s="333"/>
      <c r="J23" s="333"/>
      <c r="K23" s="334"/>
      <c r="L23" s="332"/>
      <c r="M23" s="333"/>
      <c r="N23" s="333"/>
      <c r="O23" s="333"/>
      <c r="P23" s="333"/>
    </row>
    <row r="24" spans="1:16" ht="25.5">
      <c r="A24" s="357" t="s">
        <v>239</v>
      </c>
      <c r="B24" s="357"/>
      <c r="C24" s="359" t="s">
        <v>380</v>
      </c>
      <c r="D24" s="350" t="s">
        <v>163</v>
      </c>
      <c r="E24" s="332">
        <v>85</v>
      </c>
      <c r="F24" s="332"/>
      <c r="G24" s="333"/>
      <c r="H24" s="333"/>
      <c r="I24" s="333"/>
      <c r="J24" s="333"/>
      <c r="K24" s="334"/>
      <c r="L24" s="332"/>
      <c r="M24" s="333"/>
      <c r="N24" s="333"/>
      <c r="O24" s="333"/>
      <c r="P24" s="333"/>
    </row>
    <row r="25" spans="1:16" ht="25.5">
      <c r="A25" s="357" t="s">
        <v>240</v>
      </c>
      <c r="B25" s="357"/>
      <c r="C25" s="359" t="s">
        <v>381</v>
      </c>
      <c r="D25" s="350" t="s">
        <v>371</v>
      </c>
      <c r="E25" s="332">
        <v>1</v>
      </c>
      <c r="F25" s="332"/>
      <c r="G25" s="333"/>
      <c r="H25" s="333"/>
      <c r="I25" s="333"/>
      <c r="J25" s="333"/>
      <c r="K25" s="334"/>
      <c r="L25" s="332"/>
      <c r="M25" s="333"/>
      <c r="N25" s="333"/>
      <c r="O25" s="333"/>
      <c r="P25" s="333"/>
    </row>
    <row r="26" spans="1:16" ht="12.75">
      <c r="A26" s="357"/>
      <c r="B26" s="357"/>
      <c r="C26" s="360" t="s">
        <v>382</v>
      </c>
      <c r="D26" s="358"/>
      <c r="E26" s="358"/>
      <c r="F26" s="332"/>
      <c r="G26" s="333"/>
      <c r="H26" s="333"/>
      <c r="I26" s="333"/>
      <c r="J26" s="333"/>
      <c r="K26" s="334"/>
      <c r="L26" s="332"/>
      <c r="M26" s="333"/>
      <c r="N26" s="333"/>
      <c r="O26" s="333"/>
      <c r="P26" s="333"/>
    </row>
    <row r="27" spans="1:16" ht="25.5">
      <c r="A27" s="357" t="s">
        <v>241</v>
      </c>
      <c r="B27" s="357"/>
      <c r="C27" s="40" t="s">
        <v>488</v>
      </c>
      <c r="D27" s="335" t="s">
        <v>371</v>
      </c>
      <c r="E27" s="334">
        <v>34</v>
      </c>
      <c r="F27" s="332"/>
      <c r="G27" s="333"/>
      <c r="H27" s="333"/>
      <c r="I27" s="333"/>
      <c r="J27" s="333"/>
      <c r="K27" s="334"/>
      <c r="L27" s="332"/>
      <c r="M27" s="333"/>
      <c r="N27" s="333"/>
      <c r="O27" s="333"/>
      <c r="P27" s="333"/>
    </row>
    <row r="28" spans="1:16" ht="38.25">
      <c r="A28" s="357" t="s">
        <v>242</v>
      </c>
      <c r="B28" s="357"/>
      <c r="C28" s="359" t="s">
        <v>383</v>
      </c>
      <c r="D28" s="350" t="s">
        <v>371</v>
      </c>
      <c r="E28" s="334">
        <v>1</v>
      </c>
      <c r="F28" s="332"/>
      <c r="G28" s="333"/>
      <c r="H28" s="333"/>
      <c r="I28" s="333"/>
      <c r="J28" s="333"/>
      <c r="K28" s="334"/>
      <c r="L28" s="332"/>
      <c r="M28" s="333"/>
      <c r="N28" s="333"/>
      <c r="O28" s="333"/>
      <c r="P28" s="333"/>
    </row>
    <row r="29" spans="1:16" ht="25.5">
      <c r="A29" s="357" t="s">
        <v>243</v>
      </c>
      <c r="B29" s="357"/>
      <c r="C29" s="359" t="s">
        <v>87</v>
      </c>
      <c r="D29" s="350" t="s">
        <v>371</v>
      </c>
      <c r="E29" s="334">
        <v>1</v>
      </c>
      <c r="F29" s="332"/>
      <c r="G29" s="333"/>
      <c r="H29" s="333"/>
      <c r="I29" s="333"/>
      <c r="J29" s="333"/>
      <c r="K29" s="334"/>
      <c r="L29" s="332"/>
      <c r="M29" s="333"/>
      <c r="N29" s="333"/>
      <c r="O29" s="333"/>
      <c r="P29" s="333"/>
    </row>
    <row r="30" spans="1:16" ht="12.75">
      <c r="A30" s="357" t="s">
        <v>244</v>
      </c>
      <c r="B30" s="357"/>
      <c r="C30" s="359" t="s">
        <v>384</v>
      </c>
      <c r="D30" s="350" t="s">
        <v>371</v>
      </c>
      <c r="E30" s="334">
        <v>1</v>
      </c>
      <c r="F30" s="332"/>
      <c r="G30" s="333"/>
      <c r="H30" s="333"/>
      <c r="I30" s="333"/>
      <c r="J30" s="333"/>
      <c r="K30" s="334"/>
      <c r="L30" s="332"/>
      <c r="M30" s="333"/>
      <c r="N30" s="333"/>
      <c r="O30" s="333"/>
      <c r="P30" s="333"/>
    </row>
    <row r="31" spans="1:16" ht="12.75">
      <c r="A31" s="357" t="s">
        <v>245</v>
      </c>
      <c r="B31" s="357"/>
      <c r="C31" s="359" t="s">
        <v>385</v>
      </c>
      <c r="D31" s="350" t="s">
        <v>371</v>
      </c>
      <c r="E31" s="334">
        <v>1</v>
      </c>
      <c r="F31" s="332"/>
      <c r="G31" s="333"/>
      <c r="H31" s="333"/>
      <c r="I31" s="333"/>
      <c r="J31" s="333"/>
      <c r="K31" s="334"/>
      <c r="L31" s="332"/>
      <c r="M31" s="333"/>
      <c r="N31" s="333"/>
      <c r="O31" s="333"/>
      <c r="P31" s="333"/>
    </row>
    <row r="32" spans="1:16" ht="12.75">
      <c r="A32" s="357" t="s">
        <v>310</v>
      </c>
      <c r="B32" s="357"/>
      <c r="C32" s="359" t="s">
        <v>386</v>
      </c>
      <c r="D32" s="350" t="s">
        <v>371</v>
      </c>
      <c r="E32" s="334">
        <v>1</v>
      </c>
      <c r="F32" s="332"/>
      <c r="G32" s="333"/>
      <c r="H32" s="333"/>
      <c r="I32" s="333"/>
      <c r="J32" s="333"/>
      <c r="K32" s="334"/>
      <c r="L32" s="332"/>
      <c r="M32" s="333"/>
      <c r="N32" s="333"/>
      <c r="O32" s="333"/>
      <c r="P32" s="333"/>
    </row>
    <row r="33" spans="1:16" ht="12.75">
      <c r="A33" s="357" t="s">
        <v>569</v>
      </c>
      <c r="B33" s="357"/>
      <c r="C33" s="359" t="s">
        <v>387</v>
      </c>
      <c r="D33" s="350" t="s">
        <v>371</v>
      </c>
      <c r="E33" s="334">
        <v>2</v>
      </c>
      <c r="F33" s="332"/>
      <c r="G33" s="333"/>
      <c r="H33" s="333"/>
      <c r="I33" s="333"/>
      <c r="J33" s="333"/>
      <c r="K33" s="334"/>
      <c r="L33" s="332"/>
      <c r="M33" s="333"/>
      <c r="N33" s="333"/>
      <c r="O33" s="333"/>
      <c r="P33" s="333"/>
    </row>
    <row r="34" spans="1:16" ht="12.75">
      <c r="A34" s="357" t="s">
        <v>617</v>
      </c>
      <c r="B34" s="357"/>
      <c r="C34" s="359" t="s">
        <v>388</v>
      </c>
      <c r="D34" s="350" t="s">
        <v>371</v>
      </c>
      <c r="E34" s="334">
        <v>2</v>
      </c>
      <c r="F34" s="332"/>
      <c r="G34" s="333"/>
      <c r="H34" s="333"/>
      <c r="I34" s="333"/>
      <c r="J34" s="333"/>
      <c r="K34" s="334"/>
      <c r="L34" s="332"/>
      <c r="M34" s="333"/>
      <c r="N34" s="333"/>
      <c r="O34" s="333"/>
      <c r="P34" s="333"/>
    </row>
    <row r="35" spans="1:16" ht="12.75">
      <c r="A35" s="357" t="s">
        <v>618</v>
      </c>
      <c r="B35" s="357"/>
      <c r="C35" s="359" t="s">
        <v>389</v>
      </c>
      <c r="D35" s="350" t="s">
        <v>371</v>
      </c>
      <c r="E35" s="334">
        <v>2</v>
      </c>
      <c r="F35" s="332"/>
      <c r="G35" s="333"/>
      <c r="H35" s="333"/>
      <c r="I35" s="333"/>
      <c r="J35" s="333"/>
      <c r="K35" s="334"/>
      <c r="L35" s="332"/>
      <c r="M35" s="333"/>
      <c r="N35" s="333"/>
      <c r="O35" s="333"/>
      <c r="P35" s="333"/>
    </row>
    <row r="36" spans="1:16" ht="38.25">
      <c r="A36" s="357" t="s">
        <v>619</v>
      </c>
      <c r="B36" s="357"/>
      <c r="C36" s="359" t="s">
        <v>390</v>
      </c>
      <c r="D36" s="350" t="s">
        <v>371</v>
      </c>
      <c r="E36" s="334">
        <v>1</v>
      </c>
      <c r="F36" s="332"/>
      <c r="G36" s="333"/>
      <c r="H36" s="333"/>
      <c r="I36" s="333"/>
      <c r="J36" s="333"/>
      <c r="K36" s="334"/>
      <c r="L36" s="332"/>
      <c r="M36" s="333"/>
      <c r="N36" s="333"/>
      <c r="O36" s="333"/>
      <c r="P36" s="333"/>
    </row>
    <row r="37" spans="1:16" ht="25.5">
      <c r="A37" s="357" t="s">
        <v>620</v>
      </c>
      <c r="B37" s="357"/>
      <c r="C37" s="359" t="s">
        <v>391</v>
      </c>
      <c r="D37" s="350" t="s">
        <v>371</v>
      </c>
      <c r="E37" s="334">
        <v>1</v>
      </c>
      <c r="F37" s="332"/>
      <c r="G37" s="333"/>
      <c r="H37" s="333"/>
      <c r="I37" s="333"/>
      <c r="J37" s="333"/>
      <c r="K37" s="334"/>
      <c r="L37" s="332"/>
      <c r="M37" s="333"/>
      <c r="N37" s="333"/>
      <c r="O37" s="333"/>
      <c r="P37" s="333"/>
    </row>
    <row r="38" spans="1:16" ht="12.75">
      <c r="A38" s="357" t="s">
        <v>621</v>
      </c>
      <c r="B38" s="357"/>
      <c r="C38" s="359" t="s">
        <v>392</v>
      </c>
      <c r="D38" s="350" t="s">
        <v>159</v>
      </c>
      <c r="E38" s="334">
        <v>13</v>
      </c>
      <c r="F38" s="332"/>
      <c r="G38" s="333"/>
      <c r="H38" s="333"/>
      <c r="I38" s="333"/>
      <c r="J38" s="333"/>
      <c r="K38" s="334"/>
      <c r="L38" s="332"/>
      <c r="M38" s="333"/>
      <c r="N38" s="333"/>
      <c r="O38" s="333"/>
      <c r="P38" s="333"/>
    </row>
    <row r="39" spans="1:16" ht="12.75">
      <c r="A39" s="357" t="s">
        <v>622</v>
      </c>
      <c r="B39" s="357"/>
      <c r="C39" s="359" t="s">
        <v>393</v>
      </c>
      <c r="D39" s="350" t="s">
        <v>159</v>
      </c>
      <c r="E39" s="334">
        <v>5</v>
      </c>
      <c r="F39" s="332"/>
      <c r="G39" s="333"/>
      <c r="H39" s="333"/>
      <c r="I39" s="333"/>
      <c r="J39" s="333"/>
      <c r="K39" s="334"/>
      <c r="L39" s="332"/>
      <c r="M39" s="333"/>
      <c r="N39" s="333"/>
      <c r="O39" s="333"/>
      <c r="P39" s="333"/>
    </row>
    <row r="40" spans="1:16" ht="38.25">
      <c r="A40" s="357" t="s">
        <v>623</v>
      </c>
      <c r="B40" s="357"/>
      <c r="C40" s="359" t="s">
        <v>499</v>
      </c>
      <c r="D40" s="350" t="s">
        <v>159</v>
      </c>
      <c r="E40" s="334">
        <v>1</v>
      </c>
      <c r="F40" s="332"/>
      <c r="G40" s="333"/>
      <c r="H40" s="333"/>
      <c r="I40" s="333"/>
      <c r="J40" s="333"/>
      <c r="K40" s="334"/>
      <c r="L40" s="332"/>
      <c r="M40" s="333"/>
      <c r="N40" s="333"/>
      <c r="O40" s="333"/>
      <c r="P40" s="333"/>
    </row>
    <row r="41" spans="1:16" ht="25.5">
      <c r="A41" s="357" t="s">
        <v>624</v>
      </c>
      <c r="B41" s="357"/>
      <c r="C41" s="359" t="s">
        <v>394</v>
      </c>
      <c r="D41" s="350" t="s">
        <v>371</v>
      </c>
      <c r="E41" s="334">
        <v>1</v>
      </c>
      <c r="F41" s="332"/>
      <c r="G41" s="333"/>
      <c r="H41" s="333"/>
      <c r="I41" s="333"/>
      <c r="J41" s="333"/>
      <c r="K41" s="334"/>
      <c r="L41" s="332"/>
      <c r="M41" s="333"/>
      <c r="N41" s="333"/>
      <c r="O41" s="333"/>
      <c r="P41" s="333"/>
    </row>
    <row r="42" spans="1:16" ht="12.75">
      <c r="A42" s="357" t="s">
        <v>625</v>
      </c>
      <c r="B42" s="357"/>
      <c r="C42" s="359" t="s">
        <v>395</v>
      </c>
      <c r="D42" s="350" t="s">
        <v>396</v>
      </c>
      <c r="E42" s="334">
        <v>35</v>
      </c>
      <c r="F42" s="332"/>
      <c r="G42" s="333"/>
      <c r="H42" s="333"/>
      <c r="I42" s="333"/>
      <c r="J42" s="333"/>
      <c r="K42" s="334"/>
      <c r="L42" s="332"/>
      <c r="M42" s="333"/>
      <c r="N42" s="333"/>
      <c r="O42" s="333"/>
      <c r="P42" s="333"/>
    </row>
    <row r="43" spans="1:16" ht="12.75">
      <c r="A43" s="357" t="s">
        <v>626</v>
      </c>
      <c r="B43" s="357"/>
      <c r="C43" s="359" t="s">
        <v>397</v>
      </c>
      <c r="D43" s="350" t="s">
        <v>371</v>
      </c>
      <c r="E43" s="334">
        <v>1</v>
      </c>
      <c r="F43" s="332"/>
      <c r="G43" s="333"/>
      <c r="H43" s="333"/>
      <c r="I43" s="333"/>
      <c r="J43" s="333"/>
      <c r="K43" s="334"/>
      <c r="L43" s="332"/>
      <c r="M43" s="333"/>
      <c r="N43" s="333"/>
      <c r="O43" s="333"/>
      <c r="P43" s="333"/>
    </row>
    <row r="44" spans="1:16" ht="12.75">
      <c r="A44" s="357"/>
      <c r="B44" s="357"/>
      <c r="C44" s="360" t="s">
        <v>398</v>
      </c>
      <c r="D44" s="358"/>
      <c r="E44" s="358"/>
      <c r="F44" s="332"/>
      <c r="G44" s="333"/>
      <c r="H44" s="333"/>
      <c r="I44" s="333"/>
      <c r="J44" s="333"/>
      <c r="K44" s="334"/>
      <c r="L44" s="332"/>
      <c r="M44" s="333"/>
      <c r="N44" s="333"/>
      <c r="O44" s="333"/>
      <c r="P44" s="333"/>
    </row>
    <row r="45" spans="1:16" ht="51">
      <c r="A45" s="357" t="s">
        <v>627</v>
      </c>
      <c r="B45" s="357"/>
      <c r="C45" s="40" t="s">
        <v>399</v>
      </c>
      <c r="D45" s="335" t="s">
        <v>163</v>
      </c>
      <c r="E45" s="334">
        <v>40</v>
      </c>
      <c r="F45" s="332"/>
      <c r="G45" s="333"/>
      <c r="H45" s="333"/>
      <c r="I45" s="333"/>
      <c r="J45" s="333"/>
      <c r="K45" s="334"/>
      <c r="L45" s="332"/>
      <c r="M45" s="333"/>
      <c r="N45" s="333"/>
      <c r="O45" s="333"/>
      <c r="P45" s="333"/>
    </row>
    <row r="46" spans="1:16" ht="38.25">
      <c r="A46" s="357" t="s">
        <v>628</v>
      </c>
      <c r="B46" s="357"/>
      <c r="C46" s="359" t="s">
        <v>88</v>
      </c>
      <c r="D46" s="350" t="s">
        <v>163</v>
      </c>
      <c r="E46" s="334">
        <v>40</v>
      </c>
      <c r="F46" s="332"/>
      <c r="G46" s="333"/>
      <c r="H46" s="333"/>
      <c r="I46" s="333"/>
      <c r="J46" s="333"/>
      <c r="K46" s="334"/>
      <c r="L46" s="332"/>
      <c r="M46" s="333"/>
      <c r="N46" s="333"/>
      <c r="O46" s="333"/>
      <c r="P46" s="333"/>
    </row>
    <row r="47" spans="1:16" ht="12.75">
      <c r="A47" s="357" t="s">
        <v>629</v>
      </c>
      <c r="B47" s="357"/>
      <c r="C47" s="359" t="s">
        <v>400</v>
      </c>
      <c r="D47" s="350" t="s">
        <v>371</v>
      </c>
      <c r="E47" s="334">
        <v>1</v>
      </c>
      <c r="F47" s="332"/>
      <c r="G47" s="333"/>
      <c r="H47" s="333"/>
      <c r="I47" s="333"/>
      <c r="J47" s="333"/>
      <c r="K47" s="334"/>
      <c r="L47" s="332"/>
      <c r="M47" s="333"/>
      <c r="N47" s="333"/>
      <c r="O47" s="333"/>
      <c r="P47" s="333"/>
    </row>
    <row r="48" spans="1:16" ht="12.75">
      <c r="A48" s="357"/>
      <c r="B48" s="357"/>
      <c r="C48" s="360" t="s">
        <v>401</v>
      </c>
      <c r="D48" s="358"/>
      <c r="E48" s="358"/>
      <c r="F48" s="332"/>
      <c r="G48" s="333"/>
      <c r="H48" s="333"/>
      <c r="I48" s="333"/>
      <c r="J48" s="333"/>
      <c r="K48" s="334"/>
      <c r="L48" s="332"/>
      <c r="M48" s="333"/>
      <c r="N48" s="333"/>
      <c r="O48" s="333"/>
      <c r="P48" s="333"/>
    </row>
    <row r="49" spans="1:16" ht="63.75">
      <c r="A49" s="357" t="s">
        <v>630</v>
      </c>
      <c r="B49" s="357"/>
      <c r="C49" s="40" t="s">
        <v>402</v>
      </c>
      <c r="D49" s="335" t="s">
        <v>371</v>
      </c>
      <c r="E49" s="334">
        <v>1</v>
      </c>
      <c r="F49" s="332"/>
      <c r="G49" s="333"/>
      <c r="H49" s="333"/>
      <c r="I49" s="333"/>
      <c r="J49" s="333"/>
      <c r="K49" s="334"/>
      <c r="L49" s="332"/>
      <c r="M49" s="333"/>
      <c r="N49" s="333"/>
      <c r="O49" s="333"/>
      <c r="P49" s="333"/>
    </row>
    <row r="50" spans="1:16" ht="25.5">
      <c r="A50" s="357" t="s">
        <v>631</v>
      </c>
      <c r="B50" s="357"/>
      <c r="C50" s="359" t="s">
        <v>403</v>
      </c>
      <c r="D50" s="350" t="s">
        <v>371</v>
      </c>
      <c r="E50" s="334">
        <v>1</v>
      </c>
      <c r="F50" s="332"/>
      <c r="G50" s="333"/>
      <c r="H50" s="333"/>
      <c r="I50" s="333"/>
      <c r="J50" s="333"/>
      <c r="K50" s="334"/>
      <c r="L50" s="332"/>
      <c r="M50" s="333"/>
      <c r="N50" s="333"/>
      <c r="O50" s="333"/>
      <c r="P50" s="333"/>
    </row>
    <row r="51" spans="1:16" ht="12.75">
      <c r="A51" s="357" t="s">
        <v>632</v>
      </c>
      <c r="B51" s="357"/>
      <c r="C51" s="359" t="s">
        <v>404</v>
      </c>
      <c r="D51" s="350" t="s">
        <v>159</v>
      </c>
      <c r="E51" s="334">
        <v>1</v>
      </c>
      <c r="F51" s="332"/>
      <c r="G51" s="333"/>
      <c r="H51" s="333"/>
      <c r="I51" s="333"/>
      <c r="J51" s="333"/>
      <c r="K51" s="334"/>
      <c r="L51" s="332"/>
      <c r="M51" s="333"/>
      <c r="N51" s="333"/>
      <c r="O51" s="333"/>
      <c r="P51" s="333"/>
    </row>
    <row r="52" spans="1:16" ht="25.5">
      <c r="A52" s="357" t="s">
        <v>633</v>
      </c>
      <c r="B52" s="357"/>
      <c r="C52" s="359" t="s">
        <v>405</v>
      </c>
      <c r="D52" s="350" t="s">
        <v>371</v>
      </c>
      <c r="E52" s="334">
        <v>2</v>
      </c>
      <c r="F52" s="332"/>
      <c r="G52" s="333"/>
      <c r="H52" s="333"/>
      <c r="I52" s="333"/>
      <c r="J52" s="333"/>
      <c r="K52" s="334"/>
      <c r="L52" s="332"/>
      <c r="M52" s="333"/>
      <c r="N52" s="333"/>
      <c r="O52" s="333"/>
      <c r="P52" s="333"/>
    </row>
    <row r="53" spans="1:16" ht="12.75">
      <c r="A53" s="357" t="s">
        <v>634</v>
      </c>
      <c r="B53" s="357"/>
      <c r="C53" s="359" t="s">
        <v>406</v>
      </c>
      <c r="D53" s="350" t="s">
        <v>371</v>
      </c>
      <c r="E53" s="334">
        <v>1</v>
      </c>
      <c r="F53" s="332"/>
      <c r="G53" s="333"/>
      <c r="H53" s="333"/>
      <c r="I53" s="333"/>
      <c r="J53" s="333"/>
      <c r="K53" s="334"/>
      <c r="L53" s="332"/>
      <c r="M53" s="333"/>
      <c r="N53" s="333"/>
      <c r="O53" s="333"/>
      <c r="P53" s="333"/>
    </row>
    <row r="54" spans="1:16" ht="30" customHeight="1">
      <c r="A54" s="357"/>
      <c r="B54" s="357"/>
      <c r="C54" s="361" t="s">
        <v>407</v>
      </c>
      <c r="D54" s="362"/>
      <c r="E54" s="362"/>
      <c r="F54" s="332"/>
      <c r="G54" s="333"/>
      <c r="H54" s="333"/>
      <c r="I54" s="333"/>
      <c r="J54" s="333"/>
      <c r="K54" s="334"/>
      <c r="L54" s="332"/>
      <c r="M54" s="333"/>
      <c r="N54" s="333"/>
      <c r="O54" s="333"/>
      <c r="P54" s="333"/>
    </row>
    <row r="55" spans="1:16" ht="25.5" customHeight="1">
      <c r="A55" s="357" t="s">
        <v>635</v>
      </c>
      <c r="B55" s="357"/>
      <c r="C55" s="40" t="s">
        <v>408</v>
      </c>
      <c r="D55" s="335" t="s">
        <v>371</v>
      </c>
      <c r="E55" s="334">
        <v>1</v>
      </c>
      <c r="F55" s="332"/>
      <c r="G55" s="333"/>
      <c r="H55" s="333"/>
      <c r="I55" s="333"/>
      <c r="J55" s="333"/>
      <c r="K55" s="334"/>
      <c r="L55" s="332"/>
      <c r="M55" s="333"/>
      <c r="N55" s="333"/>
      <c r="O55" s="333"/>
      <c r="P55" s="333"/>
    </row>
    <row r="56" spans="1:16" ht="12.75">
      <c r="A56" s="357" t="s">
        <v>636</v>
      </c>
      <c r="B56" s="357"/>
      <c r="C56" s="359" t="s">
        <v>409</v>
      </c>
      <c r="D56" s="350" t="s">
        <v>371</v>
      </c>
      <c r="E56" s="334">
        <v>1</v>
      </c>
      <c r="F56" s="332"/>
      <c r="G56" s="333"/>
      <c r="H56" s="333"/>
      <c r="I56" s="333"/>
      <c r="J56" s="333"/>
      <c r="K56" s="334"/>
      <c r="L56" s="332"/>
      <c r="M56" s="333"/>
      <c r="N56" s="333"/>
      <c r="O56" s="333"/>
      <c r="P56" s="333"/>
    </row>
    <row r="57" spans="1:16" ht="63.75">
      <c r="A57" s="357" t="s">
        <v>637</v>
      </c>
      <c r="B57" s="357"/>
      <c r="C57" s="40" t="s">
        <v>410</v>
      </c>
      <c r="D57" s="335" t="s">
        <v>357</v>
      </c>
      <c r="E57" s="334">
        <v>365</v>
      </c>
      <c r="F57" s="332"/>
      <c r="G57" s="333"/>
      <c r="H57" s="333"/>
      <c r="I57" s="333"/>
      <c r="J57" s="333"/>
      <c r="K57" s="334"/>
      <c r="L57" s="332"/>
      <c r="M57" s="333"/>
      <c r="N57" s="333"/>
      <c r="O57" s="333"/>
      <c r="P57" s="333"/>
    </row>
    <row r="58" spans="1:16" ht="12.75">
      <c r="A58" s="357" t="s">
        <v>638</v>
      </c>
      <c r="B58" s="357"/>
      <c r="C58" s="359" t="s">
        <v>411</v>
      </c>
      <c r="D58" s="350" t="s">
        <v>357</v>
      </c>
      <c r="E58" s="334">
        <v>240</v>
      </c>
      <c r="F58" s="332"/>
      <c r="G58" s="333"/>
      <c r="H58" s="333"/>
      <c r="I58" s="333"/>
      <c r="J58" s="333"/>
      <c r="K58" s="334"/>
      <c r="L58" s="332"/>
      <c r="M58" s="333"/>
      <c r="N58" s="333"/>
      <c r="O58" s="333"/>
      <c r="P58" s="333"/>
    </row>
    <row r="59" spans="1:16" ht="12.75">
      <c r="A59" s="357" t="s">
        <v>639</v>
      </c>
      <c r="B59" s="357"/>
      <c r="C59" s="359" t="s">
        <v>412</v>
      </c>
      <c r="D59" s="350" t="s">
        <v>357</v>
      </c>
      <c r="E59" s="334">
        <v>50</v>
      </c>
      <c r="F59" s="332"/>
      <c r="G59" s="333"/>
      <c r="H59" s="333"/>
      <c r="I59" s="333"/>
      <c r="J59" s="333"/>
      <c r="K59" s="334"/>
      <c r="L59" s="332"/>
      <c r="M59" s="333"/>
      <c r="N59" s="333"/>
      <c r="O59" s="333"/>
      <c r="P59" s="333"/>
    </row>
    <row r="60" spans="1:16" ht="12.75">
      <c r="A60" s="357" t="s">
        <v>640</v>
      </c>
      <c r="B60" s="357"/>
      <c r="C60" s="359" t="s">
        <v>413</v>
      </c>
      <c r="D60" s="350" t="s">
        <v>357</v>
      </c>
      <c r="E60" s="334">
        <v>30</v>
      </c>
      <c r="F60" s="332"/>
      <c r="G60" s="333"/>
      <c r="H60" s="333"/>
      <c r="I60" s="333"/>
      <c r="J60" s="333"/>
      <c r="K60" s="334"/>
      <c r="L60" s="332"/>
      <c r="M60" s="333"/>
      <c r="N60" s="333"/>
      <c r="O60" s="333"/>
      <c r="P60" s="333"/>
    </row>
    <row r="61" spans="1:16" ht="12.75">
      <c r="A61" s="357" t="s">
        <v>641</v>
      </c>
      <c r="B61" s="357"/>
      <c r="C61" s="359" t="s">
        <v>414</v>
      </c>
      <c r="D61" s="350" t="s">
        <v>357</v>
      </c>
      <c r="E61" s="334">
        <v>45</v>
      </c>
      <c r="F61" s="332"/>
      <c r="G61" s="333"/>
      <c r="H61" s="333"/>
      <c r="I61" s="333"/>
      <c r="J61" s="333"/>
      <c r="K61" s="334"/>
      <c r="L61" s="332"/>
      <c r="M61" s="333"/>
      <c r="N61" s="333"/>
      <c r="O61" s="333"/>
      <c r="P61" s="333"/>
    </row>
    <row r="62" spans="1:16" ht="25.5">
      <c r="A62" s="357" t="s">
        <v>642</v>
      </c>
      <c r="B62" s="357"/>
      <c r="C62" s="40" t="s">
        <v>415</v>
      </c>
      <c r="D62" s="335" t="s">
        <v>371</v>
      </c>
      <c r="E62" s="334">
        <v>6</v>
      </c>
      <c r="F62" s="332"/>
      <c r="G62" s="333"/>
      <c r="H62" s="333"/>
      <c r="I62" s="333"/>
      <c r="J62" s="333"/>
      <c r="K62" s="334"/>
      <c r="L62" s="332"/>
      <c r="M62" s="333"/>
      <c r="N62" s="333"/>
      <c r="O62" s="333"/>
      <c r="P62" s="333"/>
    </row>
    <row r="63" spans="1:16" ht="12.75">
      <c r="A63" s="357" t="s">
        <v>643</v>
      </c>
      <c r="B63" s="357"/>
      <c r="C63" s="359" t="s">
        <v>416</v>
      </c>
      <c r="D63" s="350" t="s">
        <v>159</v>
      </c>
      <c r="E63" s="334">
        <v>1</v>
      </c>
      <c r="F63" s="332"/>
      <c r="G63" s="333"/>
      <c r="H63" s="333"/>
      <c r="I63" s="333"/>
      <c r="J63" s="333"/>
      <c r="K63" s="334"/>
      <c r="L63" s="332"/>
      <c r="M63" s="333"/>
      <c r="N63" s="333"/>
      <c r="O63" s="333"/>
      <c r="P63" s="333"/>
    </row>
    <row r="64" spans="1:16" ht="12.75">
      <c r="A64" s="357" t="s">
        <v>644</v>
      </c>
      <c r="B64" s="357"/>
      <c r="C64" s="359" t="s">
        <v>417</v>
      </c>
      <c r="D64" s="350" t="s">
        <v>159</v>
      </c>
      <c r="E64" s="334">
        <v>1</v>
      </c>
      <c r="F64" s="332"/>
      <c r="G64" s="333"/>
      <c r="H64" s="333"/>
      <c r="I64" s="333"/>
      <c r="J64" s="333"/>
      <c r="K64" s="334"/>
      <c r="L64" s="332"/>
      <c r="M64" s="333"/>
      <c r="N64" s="333"/>
      <c r="O64" s="333"/>
      <c r="P64" s="333"/>
    </row>
    <row r="65" spans="1:16" ht="12.75">
      <c r="A65" s="357" t="s">
        <v>645</v>
      </c>
      <c r="B65" s="357"/>
      <c r="C65" s="359" t="s">
        <v>418</v>
      </c>
      <c r="D65" s="350" t="s">
        <v>159</v>
      </c>
      <c r="E65" s="334">
        <v>4</v>
      </c>
      <c r="F65" s="332"/>
      <c r="G65" s="333"/>
      <c r="H65" s="333"/>
      <c r="I65" s="333"/>
      <c r="J65" s="333"/>
      <c r="K65" s="334"/>
      <c r="L65" s="332"/>
      <c r="M65" s="333"/>
      <c r="N65" s="333"/>
      <c r="O65" s="333"/>
      <c r="P65" s="333"/>
    </row>
    <row r="66" spans="1:16" ht="38.25">
      <c r="A66" s="357" t="s">
        <v>646</v>
      </c>
      <c r="B66" s="357"/>
      <c r="C66" s="41" t="s">
        <v>419</v>
      </c>
      <c r="D66" s="331" t="s">
        <v>371</v>
      </c>
      <c r="E66" s="334">
        <v>11</v>
      </c>
      <c r="F66" s="332"/>
      <c r="G66" s="333"/>
      <c r="H66" s="333"/>
      <c r="I66" s="333"/>
      <c r="J66" s="333"/>
      <c r="K66" s="334"/>
      <c r="L66" s="332"/>
      <c r="M66" s="333"/>
      <c r="N66" s="333"/>
      <c r="O66" s="333"/>
      <c r="P66" s="333"/>
    </row>
    <row r="67" spans="1:16" ht="25.5">
      <c r="A67" s="357" t="s">
        <v>647</v>
      </c>
      <c r="B67" s="357"/>
      <c r="C67" s="40" t="s">
        <v>420</v>
      </c>
      <c r="D67" s="335" t="s">
        <v>159</v>
      </c>
      <c r="E67" s="334">
        <v>38</v>
      </c>
      <c r="F67" s="332"/>
      <c r="G67" s="333"/>
      <c r="H67" s="333"/>
      <c r="I67" s="333"/>
      <c r="J67" s="333"/>
      <c r="K67" s="334"/>
      <c r="L67" s="332"/>
      <c r="M67" s="333"/>
      <c r="N67" s="333"/>
      <c r="O67" s="333"/>
      <c r="P67" s="333"/>
    </row>
    <row r="68" spans="1:16" ht="12.75">
      <c r="A68" s="357"/>
      <c r="B68" s="357"/>
      <c r="C68" s="363" t="s">
        <v>421</v>
      </c>
      <c r="D68" s="363"/>
      <c r="E68" s="363"/>
      <c r="F68" s="332"/>
      <c r="G68" s="333"/>
      <c r="H68" s="333"/>
      <c r="I68" s="333"/>
      <c r="J68" s="333"/>
      <c r="K68" s="334"/>
      <c r="L68" s="332"/>
      <c r="M68" s="333"/>
      <c r="N68" s="333"/>
      <c r="O68" s="333"/>
      <c r="P68" s="333"/>
    </row>
    <row r="69" spans="1:16" ht="25.5">
      <c r="A69" s="357" t="s">
        <v>648</v>
      </c>
      <c r="B69" s="357"/>
      <c r="C69" s="40" t="s">
        <v>489</v>
      </c>
      <c r="D69" s="335" t="s">
        <v>422</v>
      </c>
      <c r="E69" s="334">
        <v>1</v>
      </c>
      <c r="F69" s="332"/>
      <c r="G69" s="333"/>
      <c r="H69" s="333"/>
      <c r="I69" s="333"/>
      <c r="J69" s="333"/>
      <c r="K69" s="334"/>
      <c r="L69" s="332"/>
      <c r="M69" s="333"/>
      <c r="N69" s="333"/>
      <c r="O69" s="333"/>
      <c r="P69" s="333"/>
    </row>
    <row r="70" spans="1:16" ht="12.75">
      <c r="A70" s="357" t="s">
        <v>649</v>
      </c>
      <c r="B70" s="357"/>
      <c r="C70" s="359" t="s">
        <v>395</v>
      </c>
      <c r="D70" s="364" t="s">
        <v>89</v>
      </c>
      <c r="E70" s="334">
        <v>85</v>
      </c>
      <c r="F70" s="332"/>
      <c r="G70" s="333"/>
      <c r="H70" s="333"/>
      <c r="I70" s="333"/>
      <c r="J70" s="333"/>
      <c r="K70" s="334"/>
      <c r="L70" s="332"/>
      <c r="M70" s="333"/>
      <c r="N70" s="333"/>
      <c r="O70" s="333"/>
      <c r="P70" s="333"/>
    </row>
    <row r="71" spans="1:16" ht="38.25">
      <c r="A71" s="357" t="s">
        <v>650</v>
      </c>
      <c r="B71" s="357"/>
      <c r="C71" s="40" t="s">
        <v>423</v>
      </c>
      <c r="D71" s="335" t="s">
        <v>371</v>
      </c>
      <c r="E71" s="334">
        <v>1</v>
      </c>
      <c r="F71" s="332"/>
      <c r="G71" s="333"/>
      <c r="H71" s="333"/>
      <c r="I71" s="333"/>
      <c r="J71" s="333"/>
      <c r="K71" s="334"/>
      <c r="L71" s="332"/>
      <c r="M71" s="333"/>
      <c r="N71" s="333"/>
      <c r="O71" s="333"/>
      <c r="P71" s="333"/>
    </row>
    <row r="72" spans="1:16" ht="38.25">
      <c r="A72" s="357" t="s">
        <v>651</v>
      </c>
      <c r="B72" s="357"/>
      <c r="C72" s="40" t="s">
        <v>424</v>
      </c>
      <c r="D72" s="335" t="s">
        <v>371</v>
      </c>
      <c r="E72" s="334">
        <v>1</v>
      </c>
      <c r="F72" s="332"/>
      <c r="G72" s="333"/>
      <c r="H72" s="333"/>
      <c r="I72" s="333"/>
      <c r="J72" s="333"/>
      <c r="K72" s="334"/>
      <c r="L72" s="332"/>
      <c r="M72" s="333"/>
      <c r="N72" s="333"/>
      <c r="O72" s="333"/>
      <c r="P72" s="333"/>
    </row>
    <row r="73" spans="1:16" ht="12.75">
      <c r="A73" s="355" t="s">
        <v>425</v>
      </c>
      <c r="B73" s="355"/>
      <c r="C73" s="356"/>
      <c r="D73" s="356"/>
      <c r="E73" s="356"/>
      <c r="F73" s="332"/>
      <c r="G73" s="333"/>
      <c r="H73" s="333"/>
      <c r="I73" s="333"/>
      <c r="J73" s="333"/>
      <c r="K73" s="334"/>
      <c r="L73" s="332"/>
      <c r="M73" s="333"/>
      <c r="N73" s="333"/>
      <c r="O73" s="333"/>
      <c r="P73" s="333"/>
    </row>
    <row r="74" spans="1:16" ht="16.5" customHeight="1">
      <c r="A74" s="349"/>
      <c r="B74" s="349"/>
      <c r="C74" s="363" t="s">
        <v>426</v>
      </c>
      <c r="D74" s="363"/>
      <c r="E74" s="363"/>
      <c r="F74" s="332"/>
      <c r="G74" s="333"/>
      <c r="H74" s="333"/>
      <c r="I74" s="333"/>
      <c r="J74" s="333"/>
      <c r="K74" s="334"/>
      <c r="L74" s="332"/>
      <c r="M74" s="333"/>
      <c r="N74" s="333"/>
      <c r="O74" s="333"/>
      <c r="P74" s="333"/>
    </row>
    <row r="75" spans="1:16" ht="102">
      <c r="A75" s="357" t="s">
        <v>191</v>
      </c>
      <c r="B75" s="357"/>
      <c r="C75" s="41" t="s">
        <v>90</v>
      </c>
      <c r="D75" s="331" t="s">
        <v>371</v>
      </c>
      <c r="E75" s="334">
        <v>1</v>
      </c>
      <c r="F75" s="332"/>
      <c r="G75" s="333"/>
      <c r="H75" s="333"/>
      <c r="I75" s="333"/>
      <c r="J75" s="333"/>
      <c r="K75" s="334"/>
      <c r="L75" s="332"/>
      <c r="M75" s="333"/>
      <c r="N75" s="333"/>
      <c r="O75" s="333"/>
      <c r="P75" s="333"/>
    </row>
    <row r="76" spans="1:16" ht="51">
      <c r="A76" s="357" t="s">
        <v>192</v>
      </c>
      <c r="B76" s="357"/>
      <c r="C76" s="40" t="s">
        <v>427</v>
      </c>
      <c r="D76" s="335" t="s">
        <v>357</v>
      </c>
      <c r="E76" s="334">
        <v>8</v>
      </c>
      <c r="F76" s="332"/>
      <c r="G76" s="333"/>
      <c r="H76" s="333"/>
      <c r="I76" s="333"/>
      <c r="J76" s="333"/>
      <c r="K76" s="334"/>
      <c r="L76" s="332"/>
      <c r="M76" s="333"/>
      <c r="N76" s="333"/>
      <c r="O76" s="333"/>
      <c r="P76" s="333"/>
    </row>
    <row r="77" spans="1:16" ht="12.75">
      <c r="A77" s="357" t="s">
        <v>193</v>
      </c>
      <c r="B77" s="357"/>
      <c r="C77" s="359" t="s">
        <v>428</v>
      </c>
      <c r="D77" s="350" t="s">
        <v>357</v>
      </c>
      <c r="E77" s="334">
        <v>4</v>
      </c>
      <c r="F77" s="332"/>
      <c r="G77" s="333"/>
      <c r="H77" s="333"/>
      <c r="I77" s="333"/>
      <c r="J77" s="333"/>
      <c r="K77" s="334"/>
      <c r="L77" s="332"/>
      <c r="M77" s="333"/>
      <c r="N77" s="333"/>
      <c r="O77" s="333"/>
      <c r="P77" s="333"/>
    </row>
    <row r="78" spans="1:16" ht="12.75">
      <c r="A78" s="357" t="s">
        <v>194</v>
      </c>
      <c r="B78" s="357"/>
      <c r="C78" s="359" t="s">
        <v>429</v>
      </c>
      <c r="D78" s="350" t="s">
        <v>357</v>
      </c>
      <c r="E78" s="334">
        <v>4</v>
      </c>
      <c r="F78" s="332"/>
      <c r="G78" s="333"/>
      <c r="H78" s="333"/>
      <c r="I78" s="333"/>
      <c r="J78" s="333"/>
      <c r="K78" s="334"/>
      <c r="L78" s="332"/>
      <c r="M78" s="333"/>
      <c r="N78" s="333"/>
      <c r="O78" s="333"/>
      <c r="P78" s="333"/>
    </row>
    <row r="79" spans="1:16" ht="12.75">
      <c r="A79" s="357" t="s">
        <v>195</v>
      </c>
      <c r="B79" s="357"/>
      <c r="C79" s="100" t="s">
        <v>430</v>
      </c>
      <c r="D79" s="350" t="s">
        <v>159</v>
      </c>
      <c r="E79" s="334">
        <v>5</v>
      </c>
      <c r="F79" s="332"/>
      <c r="G79" s="333"/>
      <c r="H79" s="333"/>
      <c r="I79" s="333"/>
      <c r="J79" s="333"/>
      <c r="K79" s="334"/>
      <c r="L79" s="332"/>
      <c r="M79" s="333"/>
      <c r="N79" s="333"/>
      <c r="O79" s="333"/>
      <c r="P79" s="333"/>
    </row>
    <row r="80" spans="1:16" ht="12.75">
      <c r="A80" s="357" t="s">
        <v>196</v>
      </c>
      <c r="B80" s="357"/>
      <c r="C80" s="100" t="s">
        <v>431</v>
      </c>
      <c r="D80" s="350" t="s">
        <v>159</v>
      </c>
      <c r="E80" s="334">
        <v>4</v>
      </c>
      <c r="F80" s="332"/>
      <c r="G80" s="333"/>
      <c r="H80" s="333"/>
      <c r="I80" s="333"/>
      <c r="J80" s="333"/>
      <c r="K80" s="334"/>
      <c r="L80" s="332"/>
      <c r="M80" s="333"/>
      <c r="N80" s="333"/>
      <c r="O80" s="333"/>
      <c r="P80" s="333"/>
    </row>
    <row r="81" spans="1:16" ht="12.75">
      <c r="A81" s="357" t="s">
        <v>199</v>
      </c>
      <c r="B81" s="357"/>
      <c r="C81" s="100" t="s">
        <v>490</v>
      </c>
      <c r="D81" s="350" t="s">
        <v>159</v>
      </c>
      <c r="E81" s="334">
        <v>1</v>
      </c>
      <c r="F81" s="332"/>
      <c r="G81" s="333"/>
      <c r="H81" s="333"/>
      <c r="I81" s="333"/>
      <c r="J81" s="333"/>
      <c r="K81" s="334"/>
      <c r="L81" s="332"/>
      <c r="M81" s="333"/>
      <c r="N81" s="333"/>
      <c r="O81" s="333"/>
      <c r="P81" s="333"/>
    </row>
    <row r="82" spans="1:16" ht="12.75">
      <c r="A82" s="357" t="s">
        <v>200</v>
      </c>
      <c r="B82" s="357"/>
      <c r="C82" s="100" t="s">
        <v>432</v>
      </c>
      <c r="D82" s="350" t="s">
        <v>159</v>
      </c>
      <c r="E82" s="334">
        <v>1</v>
      </c>
      <c r="F82" s="332"/>
      <c r="G82" s="333"/>
      <c r="H82" s="333"/>
      <c r="I82" s="333"/>
      <c r="J82" s="333"/>
      <c r="K82" s="334"/>
      <c r="L82" s="332"/>
      <c r="M82" s="333"/>
      <c r="N82" s="333"/>
      <c r="O82" s="333"/>
      <c r="P82" s="333"/>
    </row>
    <row r="83" spans="1:16" ht="12.75">
      <c r="A83" s="357" t="s">
        <v>201</v>
      </c>
      <c r="B83" s="357"/>
      <c r="C83" s="100" t="s">
        <v>433</v>
      </c>
      <c r="D83" s="350" t="s">
        <v>159</v>
      </c>
      <c r="E83" s="334">
        <v>1</v>
      </c>
      <c r="F83" s="332"/>
      <c r="G83" s="333"/>
      <c r="H83" s="333"/>
      <c r="I83" s="333"/>
      <c r="J83" s="333"/>
      <c r="K83" s="334"/>
      <c r="L83" s="332"/>
      <c r="M83" s="333"/>
      <c r="N83" s="333"/>
      <c r="O83" s="333"/>
      <c r="P83" s="333"/>
    </row>
    <row r="84" spans="1:16" ht="51">
      <c r="A84" s="357" t="s">
        <v>247</v>
      </c>
      <c r="B84" s="357"/>
      <c r="C84" s="40" t="s">
        <v>434</v>
      </c>
      <c r="D84" s="335" t="s">
        <v>357</v>
      </c>
      <c r="E84" s="334">
        <v>36</v>
      </c>
      <c r="F84" s="332"/>
      <c r="G84" s="333"/>
      <c r="H84" s="333"/>
      <c r="I84" s="333"/>
      <c r="J84" s="333"/>
      <c r="K84" s="334"/>
      <c r="L84" s="332"/>
      <c r="M84" s="333"/>
      <c r="N84" s="333"/>
      <c r="O84" s="333"/>
      <c r="P84" s="333"/>
    </row>
    <row r="85" spans="1:16" ht="12.75">
      <c r="A85" s="357" t="s">
        <v>248</v>
      </c>
      <c r="B85" s="357"/>
      <c r="C85" s="359" t="s">
        <v>435</v>
      </c>
      <c r="D85" s="350" t="s">
        <v>357</v>
      </c>
      <c r="E85" s="334">
        <v>12</v>
      </c>
      <c r="F85" s="332"/>
      <c r="G85" s="333"/>
      <c r="H85" s="333"/>
      <c r="I85" s="333"/>
      <c r="J85" s="333"/>
      <c r="K85" s="334"/>
      <c r="L85" s="332"/>
      <c r="M85" s="333"/>
      <c r="N85" s="333"/>
      <c r="O85" s="333"/>
      <c r="P85" s="333"/>
    </row>
    <row r="86" spans="1:16" ht="12.75">
      <c r="A86" s="357" t="s">
        <v>270</v>
      </c>
      <c r="B86" s="357"/>
      <c r="C86" s="359" t="s">
        <v>436</v>
      </c>
      <c r="D86" s="350" t="s">
        <v>357</v>
      </c>
      <c r="E86" s="334">
        <v>21</v>
      </c>
      <c r="F86" s="332"/>
      <c r="G86" s="333"/>
      <c r="H86" s="333"/>
      <c r="I86" s="333"/>
      <c r="J86" s="333"/>
      <c r="K86" s="334"/>
      <c r="L86" s="332"/>
      <c r="M86" s="333"/>
      <c r="N86" s="333"/>
      <c r="O86" s="333"/>
      <c r="P86" s="333"/>
    </row>
    <row r="87" spans="1:16" ht="12.75">
      <c r="A87" s="357" t="s">
        <v>274</v>
      </c>
      <c r="B87" s="357"/>
      <c r="C87" s="359" t="s">
        <v>437</v>
      </c>
      <c r="D87" s="350" t="s">
        <v>357</v>
      </c>
      <c r="E87" s="334">
        <v>3</v>
      </c>
      <c r="F87" s="332"/>
      <c r="G87" s="333"/>
      <c r="H87" s="333"/>
      <c r="I87" s="333"/>
      <c r="J87" s="333"/>
      <c r="K87" s="334"/>
      <c r="L87" s="332"/>
      <c r="M87" s="333"/>
      <c r="N87" s="333"/>
      <c r="O87" s="333"/>
      <c r="P87" s="333"/>
    </row>
    <row r="88" spans="1:16" ht="12.75">
      <c r="A88" s="357" t="s">
        <v>311</v>
      </c>
      <c r="B88" s="357"/>
      <c r="C88" s="100" t="s">
        <v>438</v>
      </c>
      <c r="D88" s="350" t="s">
        <v>159</v>
      </c>
      <c r="E88" s="334">
        <v>8</v>
      </c>
      <c r="F88" s="332"/>
      <c r="G88" s="333"/>
      <c r="H88" s="333"/>
      <c r="I88" s="333"/>
      <c r="J88" s="333"/>
      <c r="K88" s="334"/>
      <c r="L88" s="332"/>
      <c r="M88" s="333"/>
      <c r="N88" s="333"/>
      <c r="O88" s="333"/>
      <c r="P88" s="333"/>
    </row>
    <row r="89" spans="1:16" ht="12.75">
      <c r="A89" s="357" t="s">
        <v>557</v>
      </c>
      <c r="B89" s="357"/>
      <c r="C89" s="100" t="s">
        <v>439</v>
      </c>
      <c r="D89" s="350" t="s">
        <v>159</v>
      </c>
      <c r="E89" s="334">
        <v>13</v>
      </c>
      <c r="F89" s="332"/>
      <c r="G89" s="333"/>
      <c r="H89" s="333"/>
      <c r="I89" s="333"/>
      <c r="J89" s="333"/>
      <c r="K89" s="334"/>
      <c r="L89" s="332"/>
      <c r="M89" s="333"/>
      <c r="N89" s="333"/>
      <c r="O89" s="333"/>
      <c r="P89" s="333"/>
    </row>
    <row r="90" spans="1:16" ht="12.75">
      <c r="A90" s="357" t="s">
        <v>571</v>
      </c>
      <c r="B90" s="357"/>
      <c r="C90" s="100" t="s">
        <v>440</v>
      </c>
      <c r="D90" s="350" t="s">
        <v>159</v>
      </c>
      <c r="E90" s="334">
        <v>4</v>
      </c>
      <c r="F90" s="332"/>
      <c r="G90" s="333"/>
      <c r="H90" s="333"/>
      <c r="I90" s="333"/>
      <c r="J90" s="333"/>
      <c r="K90" s="334"/>
      <c r="L90" s="332"/>
      <c r="M90" s="333"/>
      <c r="N90" s="333"/>
      <c r="O90" s="333"/>
      <c r="P90" s="333"/>
    </row>
    <row r="91" spans="1:16" ht="12.75">
      <c r="A91" s="357" t="s">
        <v>616</v>
      </c>
      <c r="B91" s="357"/>
      <c r="C91" s="100" t="s">
        <v>491</v>
      </c>
      <c r="D91" s="350" t="s">
        <v>159</v>
      </c>
      <c r="E91" s="334">
        <v>1</v>
      </c>
      <c r="F91" s="332"/>
      <c r="G91" s="333"/>
      <c r="H91" s="333"/>
      <c r="I91" s="333"/>
      <c r="J91" s="333"/>
      <c r="K91" s="334"/>
      <c r="L91" s="332"/>
      <c r="M91" s="333"/>
      <c r="N91" s="333"/>
      <c r="O91" s="333"/>
      <c r="P91" s="333"/>
    </row>
    <row r="92" spans="1:16" ht="12.75">
      <c r="A92" s="357" t="s">
        <v>652</v>
      </c>
      <c r="B92" s="357"/>
      <c r="C92" s="100" t="s">
        <v>492</v>
      </c>
      <c r="D92" s="350" t="s">
        <v>159</v>
      </c>
      <c r="E92" s="334">
        <v>5</v>
      </c>
      <c r="F92" s="332"/>
      <c r="G92" s="333"/>
      <c r="H92" s="333"/>
      <c r="I92" s="333"/>
      <c r="J92" s="333"/>
      <c r="K92" s="334"/>
      <c r="L92" s="332"/>
      <c r="M92" s="333"/>
      <c r="N92" s="333"/>
      <c r="O92" s="333"/>
      <c r="P92" s="333"/>
    </row>
    <row r="93" spans="1:16" ht="12.75">
      <c r="A93" s="357" t="s">
        <v>653</v>
      </c>
      <c r="B93" s="357"/>
      <c r="C93" s="100" t="s">
        <v>493</v>
      </c>
      <c r="D93" s="350" t="s">
        <v>159</v>
      </c>
      <c r="E93" s="334">
        <v>9</v>
      </c>
      <c r="F93" s="332"/>
      <c r="G93" s="333"/>
      <c r="H93" s="333"/>
      <c r="I93" s="333"/>
      <c r="J93" s="333"/>
      <c r="K93" s="334"/>
      <c r="L93" s="332"/>
      <c r="M93" s="333"/>
      <c r="N93" s="333"/>
      <c r="O93" s="333"/>
      <c r="P93" s="333"/>
    </row>
    <row r="94" spans="1:16" ht="12.75">
      <c r="A94" s="357" t="s">
        <v>654</v>
      </c>
      <c r="B94" s="357"/>
      <c r="C94" s="100" t="s">
        <v>441</v>
      </c>
      <c r="D94" s="350" t="s">
        <v>159</v>
      </c>
      <c r="E94" s="334">
        <v>1</v>
      </c>
      <c r="F94" s="332"/>
      <c r="G94" s="333"/>
      <c r="H94" s="333"/>
      <c r="I94" s="333"/>
      <c r="J94" s="333"/>
      <c r="K94" s="334"/>
      <c r="L94" s="332"/>
      <c r="M94" s="333"/>
      <c r="N94" s="333"/>
      <c r="O94" s="333"/>
      <c r="P94" s="333"/>
    </row>
    <row r="95" spans="1:16" ht="12.75">
      <c r="A95" s="357" t="s">
        <v>655</v>
      </c>
      <c r="B95" s="357"/>
      <c r="C95" s="100" t="s">
        <v>442</v>
      </c>
      <c r="D95" s="350" t="s">
        <v>159</v>
      </c>
      <c r="E95" s="334">
        <v>2</v>
      </c>
      <c r="F95" s="332"/>
      <c r="G95" s="333"/>
      <c r="H95" s="333"/>
      <c r="I95" s="333"/>
      <c r="J95" s="333"/>
      <c r="K95" s="334"/>
      <c r="L95" s="332"/>
      <c r="M95" s="333"/>
      <c r="N95" s="333"/>
      <c r="O95" s="333"/>
      <c r="P95" s="333"/>
    </row>
    <row r="96" spans="1:16" ht="12.75">
      <c r="A96" s="357" t="s">
        <v>656</v>
      </c>
      <c r="B96" s="357"/>
      <c r="C96" s="100" t="s">
        <v>443</v>
      </c>
      <c r="D96" s="350" t="s">
        <v>159</v>
      </c>
      <c r="E96" s="334">
        <v>2</v>
      </c>
      <c r="F96" s="332"/>
      <c r="G96" s="333"/>
      <c r="H96" s="333"/>
      <c r="I96" s="333"/>
      <c r="J96" s="333"/>
      <c r="K96" s="334"/>
      <c r="L96" s="332"/>
      <c r="M96" s="333"/>
      <c r="N96" s="333"/>
      <c r="O96" s="333"/>
      <c r="P96" s="333"/>
    </row>
    <row r="97" spans="1:16" ht="12.75">
      <c r="A97" s="357" t="s">
        <v>657</v>
      </c>
      <c r="B97" s="357"/>
      <c r="C97" s="100" t="s">
        <v>444</v>
      </c>
      <c r="D97" s="350" t="s">
        <v>159</v>
      </c>
      <c r="E97" s="334">
        <v>1</v>
      </c>
      <c r="F97" s="332"/>
      <c r="G97" s="333"/>
      <c r="H97" s="333"/>
      <c r="I97" s="333"/>
      <c r="J97" s="333"/>
      <c r="K97" s="334"/>
      <c r="L97" s="332"/>
      <c r="M97" s="333"/>
      <c r="N97" s="333"/>
      <c r="O97" s="333"/>
      <c r="P97" s="333"/>
    </row>
    <row r="98" spans="1:16" ht="12.75">
      <c r="A98" s="357" t="s">
        <v>658</v>
      </c>
      <c r="B98" s="357"/>
      <c r="C98" s="100" t="s">
        <v>445</v>
      </c>
      <c r="D98" s="350" t="s">
        <v>159</v>
      </c>
      <c r="E98" s="334">
        <v>2</v>
      </c>
      <c r="F98" s="332"/>
      <c r="G98" s="333"/>
      <c r="H98" s="333"/>
      <c r="I98" s="333"/>
      <c r="J98" s="333"/>
      <c r="K98" s="334"/>
      <c r="L98" s="332"/>
      <c r="M98" s="333"/>
      <c r="N98" s="333"/>
      <c r="O98" s="333"/>
      <c r="P98" s="333"/>
    </row>
    <row r="99" spans="1:16" ht="12.75">
      <c r="A99" s="357" t="s">
        <v>659</v>
      </c>
      <c r="B99" s="357"/>
      <c r="C99" s="100" t="s">
        <v>446</v>
      </c>
      <c r="D99" s="350" t="s">
        <v>159</v>
      </c>
      <c r="E99" s="334">
        <v>1</v>
      </c>
      <c r="F99" s="332"/>
      <c r="G99" s="333"/>
      <c r="H99" s="333"/>
      <c r="I99" s="333"/>
      <c r="J99" s="333"/>
      <c r="K99" s="334"/>
      <c r="L99" s="332"/>
      <c r="M99" s="333"/>
      <c r="N99" s="333"/>
      <c r="O99" s="333"/>
      <c r="P99" s="333"/>
    </row>
    <row r="100" spans="1:16" ht="51">
      <c r="A100" s="357" t="s">
        <v>660</v>
      </c>
      <c r="B100" s="357"/>
      <c r="C100" s="40" t="s">
        <v>447</v>
      </c>
      <c r="D100" s="335" t="s">
        <v>163</v>
      </c>
      <c r="E100" s="334">
        <v>1</v>
      </c>
      <c r="F100" s="332"/>
      <c r="G100" s="333"/>
      <c r="H100" s="333"/>
      <c r="I100" s="333"/>
      <c r="J100" s="333"/>
      <c r="K100" s="334"/>
      <c r="L100" s="332"/>
      <c r="M100" s="333"/>
      <c r="N100" s="333"/>
      <c r="O100" s="333"/>
      <c r="P100" s="333"/>
    </row>
    <row r="101" spans="1:16" ht="15" customHeight="1">
      <c r="A101" s="357" t="s">
        <v>661</v>
      </c>
      <c r="B101" s="357"/>
      <c r="C101" s="359" t="s">
        <v>448</v>
      </c>
      <c r="D101" s="350" t="s">
        <v>159</v>
      </c>
      <c r="E101" s="334">
        <v>1</v>
      </c>
      <c r="F101" s="332"/>
      <c r="G101" s="333"/>
      <c r="H101" s="333"/>
      <c r="I101" s="333"/>
      <c r="J101" s="333"/>
      <c r="K101" s="334"/>
      <c r="L101" s="332"/>
      <c r="M101" s="333"/>
      <c r="N101" s="333"/>
      <c r="O101" s="333"/>
      <c r="P101" s="333"/>
    </row>
    <row r="102" spans="1:16" ht="51">
      <c r="A102" s="357" t="s">
        <v>662</v>
      </c>
      <c r="B102" s="357"/>
      <c r="C102" s="40" t="s">
        <v>449</v>
      </c>
      <c r="D102" s="335" t="s">
        <v>371</v>
      </c>
      <c r="E102" s="334">
        <v>10</v>
      </c>
      <c r="F102" s="332"/>
      <c r="G102" s="333"/>
      <c r="H102" s="333"/>
      <c r="I102" s="333"/>
      <c r="J102" s="333"/>
      <c r="K102" s="334"/>
      <c r="L102" s="332"/>
      <c r="M102" s="333"/>
      <c r="N102" s="333"/>
      <c r="O102" s="333"/>
      <c r="P102" s="333"/>
    </row>
    <row r="103" spans="1:16" ht="12.75">
      <c r="A103" s="357" t="s">
        <v>663</v>
      </c>
      <c r="B103" s="357"/>
      <c r="C103" s="359" t="s">
        <v>450</v>
      </c>
      <c r="D103" s="350" t="s">
        <v>159</v>
      </c>
      <c r="E103" s="334">
        <v>5</v>
      </c>
      <c r="F103" s="332"/>
      <c r="G103" s="333"/>
      <c r="H103" s="333"/>
      <c r="I103" s="333"/>
      <c r="J103" s="333"/>
      <c r="K103" s="334"/>
      <c r="L103" s="332"/>
      <c r="M103" s="333"/>
      <c r="N103" s="333"/>
      <c r="O103" s="333"/>
      <c r="P103" s="333"/>
    </row>
    <row r="104" spans="1:16" ht="12.75">
      <c r="A104" s="357" t="s">
        <v>664</v>
      </c>
      <c r="B104" s="357"/>
      <c r="C104" s="359" t="s">
        <v>558</v>
      </c>
      <c r="D104" s="350" t="s">
        <v>159</v>
      </c>
      <c r="E104" s="334">
        <v>3</v>
      </c>
      <c r="F104" s="332"/>
      <c r="G104" s="333"/>
      <c r="H104" s="333"/>
      <c r="I104" s="333"/>
      <c r="J104" s="333"/>
      <c r="K104" s="334"/>
      <c r="L104" s="332"/>
      <c r="M104" s="333"/>
      <c r="N104" s="333"/>
      <c r="O104" s="333"/>
      <c r="P104" s="333"/>
    </row>
    <row r="105" spans="1:16" ht="12.75">
      <c r="A105" s="357" t="s">
        <v>665</v>
      </c>
      <c r="B105" s="357"/>
      <c r="C105" s="359" t="s">
        <v>451</v>
      </c>
      <c r="D105" s="350" t="s">
        <v>159</v>
      </c>
      <c r="E105" s="334">
        <v>2</v>
      </c>
      <c r="F105" s="332"/>
      <c r="G105" s="333"/>
      <c r="H105" s="333"/>
      <c r="I105" s="333"/>
      <c r="J105" s="333"/>
      <c r="K105" s="334"/>
      <c r="L105" s="332"/>
      <c r="M105" s="333"/>
      <c r="N105" s="333"/>
      <c r="O105" s="333"/>
      <c r="P105" s="333"/>
    </row>
    <row r="106" spans="1:16" ht="38.25">
      <c r="A106" s="357" t="s">
        <v>666</v>
      </c>
      <c r="B106" s="357"/>
      <c r="C106" s="359" t="s">
        <v>452</v>
      </c>
      <c r="D106" s="350" t="s">
        <v>371</v>
      </c>
      <c r="E106" s="334">
        <v>1</v>
      </c>
      <c r="F106" s="332"/>
      <c r="G106" s="333"/>
      <c r="H106" s="333"/>
      <c r="I106" s="333"/>
      <c r="J106" s="333"/>
      <c r="K106" s="334"/>
      <c r="L106" s="332"/>
      <c r="M106" s="333"/>
      <c r="N106" s="333"/>
      <c r="O106" s="333"/>
      <c r="P106" s="333"/>
    </row>
    <row r="107" spans="1:16" ht="25.5" customHeight="1">
      <c r="A107" s="357" t="s">
        <v>667</v>
      </c>
      <c r="B107" s="357"/>
      <c r="C107" s="40" t="s">
        <v>494</v>
      </c>
      <c r="D107" s="331" t="s">
        <v>371</v>
      </c>
      <c r="E107" s="334">
        <v>1</v>
      </c>
      <c r="F107" s="332"/>
      <c r="G107" s="333"/>
      <c r="H107" s="333"/>
      <c r="I107" s="333"/>
      <c r="J107" s="333"/>
      <c r="K107" s="334"/>
      <c r="L107" s="332"/>
      <c r="M107" s="333"/>
      <c r="N107" s="333"/>
      <c r="O107" s="333"/>
      <c r="P107" s="333"/>
    </row>
    <row r="108" spans="1:16" ht="12.75">
      <c r="A108" s="357" t="s">
        <v>668</v>
      </c>
      <c r="B108" s="357"/>
      <c r="C108" s="359" t="s">
        <v>453</v>
      </c>
      <c r="D108" s="350" t="s">
        <v>159</v>
      </c>
      <c r="E108" s="334">
        <v>1</v>
      </c>
      <c r="F108" s="332"/>
      <c r="G108" s="333"/>
      <c r="H108" s="333"/>
      <c r="I108" s="333"/>
      <c r="J108" s="333"/>
      <c r="K108" s="334"/>
      <c r="L108" s="332"/>
      <c r="M108" s="333"/>
      <c r="N108" s="333"/>
      <c r="O108" s="333"/>
      <c r="P108" s="333"/>
    </row>
    <row r="109" spans="1:16" ht="38.25">
      <c r="A109" s="357" t="s">
        <v>669</v>
      </c>
      <c r="B109" s="357"/>
      <c r="C109" s="40" t="s">
        <v>495</v>
      </c>
      <c r="D109" s="335" t="s">
        <v>371</v>
      </c>
      <c r="E109" s="334">
        <v>3</v>
      </c>
      <c r="F109" s="332"/>
      <c r="G109" s="333"/>
      <c r="H109" s="333"/>
      <c r="I109" s="333"/>
      <c r="J109" s="333"/>
      <c r="K109" s="334"/>
      <c r="L109" s="332"/>
      <c r="M109" s="333"/>
      <c r="N109" s="333"/>
      <c r="O109" s="333"/>
      <c r="P109" s="333"/>
    </row>
    <row r="110" spans="1:16" ht="12.75">
      <c r="A110" s="357" t="s">
        <v>670</v>
      </c>
      <c r="B110" s="357"/>
      <c r="C110" s="365" t="s">
        <v>574</v>
      </c>
      <c r="D110" s="366" t="s">
        <v>159</v>
      </c>
      <c r="E110" s="333">
        <v>1</v>
      </c>
      <c r="F110" s="351"/>
      <c r="G110" s="333"/>
      <c r="H110" s="333"/>
      <c r="I110" s="333"/>
      <c r="J110" s="333"/>
      <c r="K110" s="334"/>
      <c r="L110" s="332"/>
      <c r="M110" s="333"/>
      <c r="N110" s="333"/>
      <c r="O110" s="333"/>
      <c r="P110" s="333"/>
    </row>
    <row r="111" spans="1:16" ht="12.75">
      <c r="A111" s="357" t="s">
        <v>671</v>
      </c>
      <c r="B111" s="357"/>
      <c r="C111" s="365" t="s">
        <v>575</v>
      </c>
      <c r="D111" s="366" t="s">
        <v>159</v>
      </c>
      <c r="E111" s="333">
        <v>1</v>
      </c>
      <c r="F111" s="351"/>
      <c r="G111" s="333"/>
      <c r="H111" s="333"/>
      <c r="I111" s="333"/>
      <c r="J111" s="333"/>
      <c r="K111" s="334"/>
      <c r="L111" s="332"/>
      <c r="M111" s="333"/>
      <c r="N111" s="333"/>
      <c r="O111" s="333"/>
      <c r="P111" s="333"/>
    </row>
    <row r="112" spans="1:16" ht="12.75">
      <c r="A112" s="357" t="s">
        <v>672</v>
      </c>
      <c r="B112" s="357"/>
      <c r="C112" s="365" t="s">
        <v>559</v>
      </c>
      <c r="D112" s="366" t="s">
        <v>159</v>
      </c>
      <c r="E112" s="333">
        <v>1</v>
      </c>
      <c r="F112" s="351"/>
      <c r="G112" s="333"/>
      <c r="H112" s="333"/>
      <c r="I112" s="333"/>
      <c r="J112" s="333"/>
      <c r="K112" s="334"/>
      <c r="L112" s="332"/>
      <c r="M112" s="333"/>
      <c r="N112" s="333"/>
      <c r="O112" s="333"/>
      <c r="P112" s="333"/>
    </row>
    <row r="113" spans="1:16" ht="12.75">
      <c r="A113" s="357" t="s">
        <v>673</v>
      </c>
      <c r="B113" s="357"/>
      <c r="C113" s="365" t="s">
        <v>454</v>
      </c>
      <c r="D113" s="366" t="s">
        <v>371</v>
      </c>
      <c r="E113" s="333">
        <v>1</v>
      </c>
      <c r="F113" s="351"/>
      <c r="G113" s="333"/>
      <c r="H113" s="333"/>
      <c r="I113" s="333"/>
      <c r="J113" s="333"/>
      <c r="K113" s="334"/>
      <c r="L113" s="332"/>
      <c r="M113" s="333"/>
      <c r="N113" s="333"/>
      <c r="O113" s="333"/>
      <c r="P113" s="333"/>
    </row>
    <row r="114" spans="1:16" ht="38.25">
      <c r="A114" s="357" t="s">
        <v>674</v>
      </c>
      <c r="B114" s="357"/>
      <c r="C114" s="40" t="s">
        <v>496</v>
      </c>
      <c r="D114" s="335" t="s">
        <v>497</v>
      </c>
      <c r="E114" s="334">
        <v>40</v>
      </c>
      <c r="F114" s="332"/>
      <c r="G114" s="333"/>
      <c r="H114" s="333"/>
      <c r="I114" s="333"/>
      <c r="J114" s="333"/>
      <c r="K114" s="334"/>
      <c r="L114" s="332"/>
      <c r="M114" s="333"/>
      <c r="N114" s="333"/>
      <c r="O114" s="333"/>
      <c r="P114" s="333"/>
    </row>
    <row r="115" spans="1:16" ht="25.5">
      <c r="A115" s="357" t="s">
        <v>675</v>
      </c>
      <c r="B115" s="357"/>
      <c r="C115" s="359" t="s">
        <v>91</v>
      </c>
      <c r="D115" s="350" t="s">
        <v>497</v>
      </c>
      <c r="E115" s="334">
        <v>40</v>
      </c>
      <c r="F115" s="332"/>
      <c r="G115" s="333"/>
      <c r="H115" s="333"/>
      <c r="I115" s="333"/>
      <c r="J115" s="333"/>
      <c r="K115" s="334"/>
      <c r="L115" s="332"/>
      <c r="M115" s="333"/>
      <c r="N115" s="333"/>
      <c r="O115" s="333"/>
      <c r="P115" s="333"/>
    </row>
    <row r="116" spans="1:16" ht="25.5">
      <c r="A116" s="357" t="s">
        <v>676</v>
      </c>
      <c r="B116" s="357"/>
      <c r="C116" s="359" t="s">
        <v>455</v>
      </c>
      <c r="D116" s="350" t="s">
        <v>371</v>
      </c>
      <c r="E116" s="334">
        <v>1</v>
      </c>
      <c r="F116" s="332"/>
      <c r="G116" s="333"/>
      <c r="H116" s="333"/>
      <c r="I116" s="333"/>
      <c r="J116" s="333"/>
      <c r="K116" s="334"/>
      <c r="L116" s="332"/>
      <c r="M116" s="333"/>
      <c r="N116" s="333"/>
      <c r="O116" s="333"/>
      <c r="P116" s="333"/>
    </row>
    <row r="117" spans="1:16" ht="12.75">
      <c r="A117" s="357"/>
      <c r="B117" s="357"/>
      <c r="C117" s="363" t="s">
        <v>456</v>
      </c>
      <c r="D117" s="363"/>
      <c r="E117" s="363"/>
      <c r="F117" s="332"/>
      <c r="G117" s="333"/>
      <c r="H117" s="333"/>
      <c r="I117" s="333"/>
      <c r="J117" s="333"/>
      <c r="K117" s="334"/>
      <c r="L117" s="332"/>
      <c r="M117" s="333"/>
      <c r="N117" s="333"/>
      <c r="O117" s="333"/>
      <c r="P117" s="333"/>
    </row>
    <row r="118" spans="1:16" ht="12.75">
      <c r="A118" s="357" t="s">
        <v>677</v>
      </c>
      <c r="B118" s="357"/>
      <c r="C118" s="40" t="s">
        <v>457</v>
      </c>
      <c r="D118" s="331" t="s">
        <v>163</v>
      </c>
      <c r="E118" s="334">
        <v>2</v>
      </c>
      <c r="F118" s="332"/>
      <c r="G118" s="333"/>
      <c r="H118" s="333"/>
      <c r="I118" s="333"/>
      <c r="J118" s="333"/>
      <c r="K118" s="334"/>
      <c r="L118" s="332"/>
      <c r="M118" s="333"/>
      <c r="N118" s="333"/>
      <c r="O118" s="333"/>
      <c r="P118" s="333"/>
    </row>
    <row r="119" spans="1:16" ht="12.75">
      <c r="A119" s="357" t="s">
        <v>678</v>
      </c>
      <c r="B119" s="357"/>
      <c r="C119" s="359" t="s">
        <v>458</v>
      </c>
      <c r="D119" s="350" t="s">
        <v>163</v>
      </c>
      <c r="E119" s="334">
        <v>2</v>
      </c>
      <c r="F119" s="332"/>
      <c r="G119" s="333"/>
      <c r="H119" s="333"/>
      <c r="I119" s="333"/>
      <c r="J119" s="333"/>
      <c r="K119" s="334"/>
      <c r="L119" s="332"/>
      <c r="M119" s="333"/>
      <c r="N119" s="333"/>
      <c r="O119" s="333"/>
      <c r="P119" s="333"/>
    </row>
    <row r="120" spans="1:16" ht="25.5">
      <c r="A120" s="357" t="s">
        <v>679</v>
      </c>
      <c r="B120" s="357"/>
      <c r="C120" s="359" t="s">
        <v>459</v>
      </c>
      <c r="D120" s="350" t="s">
        <v>371</v>
      </c>
      <c r="E120" s="334">
        <v>1</v>
      </c>
      <c r="F120" s="332"/>
      <c r="G120" s="333"/>
      <c r="H120" s="333"/>
      <c r="I120" s="333"/>
      <c r="J120" s="333"/>
      <c r="K120" s="334"/>
      <c r="L120" s="332"/>
      <c r="M120" s="333"/>
      <c r="N120" s="333"/>
      <c r="O120" s="333"/>
      <c r="P120" s="333"/>
    </row>
    <row r="121" spans="1:16" ht="40.5" customHeight="1">
      <c r="A121" s="357" t="s">
        <v>680</v>
      </c>
      <c r="B121" s="357"/>
      <c r="C121" s="40" t="s">
        <v>501</v>
      </c>
      <c r="D121" s="331" t="s">
        <v>163</v>
      </c>
      <c r="E121" s="334">
        <v>2</v>
      </c>
      <c r="F121" s="332"/>
      <c r="G121" s="333"/>
      <c r="H121" s="333"/>
      <c r="I121" s="333"/>
      <c r="J121" s="333"/>
      <c r="K121" s="334"/>
      <c r="L121" s="332"/>
      <c r="M121" s="333"/>
      <c r="N121" s="333"/>
      <c r="O121" s="333"/>
      <c r="P121" s="333"/>
    </row>
    <row r="122" spans="1:16" ht="25.5">
      <c r="A122" s="357" t="s">
        <v>681</v>
      </c>
      <c r="B122" s="357"/>
      <c r="C122" s="359" t="s">
        <v>92</v>
      </c>
      <c r="D122" s="350" t="s">
        <v>163</v>
      </c>
      <c r="E122" s="334">
        <v>2</v>
      </c>
      <c r="F122" s="332"/>
      <c r="G122" s="333"/>
      <c r="H122" s="333"/>
      <c r="I122" s="333"/>
      <c r="J122" s="333"/>
      <c r="K122" s="334"/>
      <c r="L122" s="332"/>
      <c r="M122" s="333"/>
      <c r="N122" s="333"/>
      <c r="O122" s="333"/>
      <c r="P122" s="333"/>
    </row>
    <row r="123" spans="1:16" ht="25.5">
      <c r="A123" s="357" t="s">
        <v>682</v>
      </c>
      <c r="B123" s="357"/>
      <c r="C123" s="359" t="s">
        <v>460</v>
      </c>
      <c r="D123" s="350" t="s">
        <v>371</v>
      </c>
      <c r="E123" s="334">
        <v>1</v>
      </c>
      <c r="F123" s="332"/>
      <c r="G123" s="333"/>
      <c r="H123" s="333"/>
      <c r="I123" s="333"/>
      <c r="J123" s="333"/>
      <c r="K123" s="334"/>
      <c r="L123" s="332"/>
      <c r="M123" s="333"/>
      <c r="N123" s="333"/>
      <c r="O123" s="333"/>
      <c r="P123" s="333"/>
    </row>
    <row r="124" spans="1:16" ht="38.25">
      <c r="A124" s="357" t="s">
        <v>683</v>
      </c>
      <c r="B124" s="357"/>
      <c r="C124" s="40" t="s">
        <v>461</v>
      </c>
      <c r="D124" s="331" t="s">
        <v>371</v>
      </c>
      <c r="E124" s="334">
        <v>1</v>
      </c>
      <c r="F124" s="332"/>
      <c r="G124" s="333"/>
      <c r="H124" s="333"/>
      <c r="I124" s="333"/>
      <c r="J124" s="333"/>
      <c r="K124" s="334"/>
      <c r="L124" s="332"/>
      <c r="M124" s="333"/>
      <c r="N124" s="333"/>
      <c r="O124" s="333"/>
      <c r="P124" s="333"/>
    </row>
    <row r="125" spans="1:16" ht="25.5">
      <c r="A125" s="357" t="s">
        <v>684</v>
      </c>
      <c r="B125" s="357"/>
      <c r="C125" s="359" t="s">
        <v>462</v>
      </c>
      <c r="D125" s="350" t="s">
        <v>371</v>
      </c>
      <c r="E125" s="334">
        <v>1</v>
      </c>
      <c r="F125" s="332"/>
      <c r="G125" s="333"/>
      <c r="H125" s="333"/>
      <c r="I125" s="333"/>
      <c r="J125" s="333"/>
      <c r="K125" s="334"/>
      <c r="L125" s="332"/>
      <c r="M125" s="333"/>
      <c r="N125" s="333"/>
      <c r="O125" s="333"/>
      <c r="P125" s="333"/>
    </row>
    <row r="126" spans="1:16" ht="12.75">
      <c r="A126" s="357" t="s">
        <v>685</v>
      </c>
      <c r="B126" s="357"/>
      <c r="C126" s="359" t="s">
        <v>93</v>
      </c>
      <c r="D126" s="350" t="s">
        <v>159</v>
      </c>
      <c r="E126" s="334">
        <v>2</v>
      </c>
      <c r="F126" s="332"/>
      <c r="G126" s="333"/>
      <c r="H126" s="333"/>
      <c r="I126" s="333"/>
      <c r="J126" s="333"/>
      <c r="K126" s="334"/>
      <c r="L126" s="332"/>
      <c r="M126" s="333"/>
      <c r="N126" s="333"/>
      <c r="O126" s="333"/>
      <c r="P126" s="333"/>
    </row>
    <row r="127" spans="1:16" ht="27" customHeight="1">
      <c r="A127" s="357" t="s">
        <v>686</v>
      </c>
      <c r="B127" s="357"/>
      <c r="C127" s="359" t="s">
        <v>463</v>
      </c>
      <c r="D127" s="350" t="s">
        <v>371</v>
      </c>
      <c r="E127" s="334">
        <v>1</v>
      </c>
      <c r="F127" s="332"/>
      <c r="G127" s="333"/>
      <c r="H127" s="333"/>
      <c r="I127" s="333"/>
      <c r="J127" s="333"/>
      <c r="K127" s="334"/>
      <c r="L127" s="332"/>
      <c r="M127" s="333"/>
      <c r="N127" s="333"/>
      <c r="O127" s="333"/>
      <c r="P127" s="333"/>
    </row>
    <row r="128" spans="1:16" ht="12.75">
      <c r="A128" s="357" t="s">
        <v>687</v>
      </c>
      <c r="B128" s="357"/>
      <c r="C128" s="359" t="s">
        <v>464</v>
      </c>
      <c r="D128" s="350" t="s">
        <v>159</v>
      </c>
      <c r="E128" s="334">
        <v>1</v>
      </c>
      <c r="F128" s="332"/>
      <c r="G128" s="333"/>
      <c r="H128" s="333"/>
      <c r="I128" s="333"/>
      <c r="J128" s="333"/>
      <c r="K128" s="334"/>
      <c r="L128" s="332"/>
      <c r="M128" s="333"/>
      <c r="N128" s="333"/>
      <c r="O128" s="333"/>
      <c r="P128" s="333"/>
    </row>
    <row r="129" spans="1:16" ht="12.75">
      <c r="A129" s="357" t="s">
        <v>0</v>
      </c>
      <c r="B129" s="357"/>
      <c r="C129" s="359" t="s">
        <v>465</v>
      </c>
      <c r="D129" s="350" t="s">
        <v>159</v>
      </c>
      <c r="E129" s="334">
        <v>1</v>
      </c>
      <c r="F129" s="332"/>
      <c r="G129" s="333"/>
      <c r="H129" s="333"/>
      <c r="I129" s="333"/>
      <c r="J129" s="333"/>
      <c r="K129" s="334"/>
      <c r="L129" s="332"/>
      <c r="M129" s="333"/>
      <c r="N129" s="333"/>
      <c r="O129" s="333"/>
      <c r="P129" s="333"/>
    </row>
    <row r="130" spans="1:16" ht="12.75">
      <c r="A130" s="357" t="s">
        <v>1</v>
      </c>
      <c r="B130" s="357"/>
      <c r="C130" s="359" t="s">
        <v>466</v>
      </c>
      <c r="D130" s="350" t="s">
        <v>159</v>
      </c>
      <c r="E130" s="334">
        <v>2</v>
      </c>
      <c r="F130" s="332"/>
      <c r="G130" s="333"/>
      <c r="H130" s="333"/>
      <c r="I130" s="333"/>
      <c r="J130" s="333"/>
      <c r="K130" s="334"/>
      <c r="L130" s="332"/>
      <c r="M130" s="333"/>
      <c r="N130" s="333"/>
      <c r="O130" s="333"/>
      <c r="P130" s="333"/>
    </row>
    <row r="131" spans="1:16" ht="12.75">
      <c r="A131" s="357" t="s">
        <v>2</v>
      </c>
      <c r="B131" s="357"/>
      <c r="C131" s="359" t="s">
        <v>467</v>
      </c>
      <c r="D131" s="350" t="s">
        <v>159</v>
      </c>
      <c r="E131" s="334">
        <v>4</v>
      </c>
      <c r="F131" s="332"/>
      <c r="G131" s="333"/>
      <c r="H131" s="333"/>
      <c r="I131" s="333"/>
      <c r="J131" s="333"/>
      <c r="K131" s="334"/>
      <c r="L131" s="332"/>
      <c r="M131" s="333"/>
      <c r="N131" s="333"/>
      <c r="O131" s="333"/>
      <c r="P131" s="333"/>
    </row>
    <row r="132" spans="1:16" ht="12.75">
      <c r="A132" s="357" t="s">
        <v>3</v>
      </c>
      <c r="B132" s="357"/>
      <c r="C132" s="359" t="s">
        <v>468</v>
      </c>
      <c r="D132" s="350" t="s">
        <v>159</v>
      </c>
      <c r="E132" s="334">
        <v>2</v>
      </c>
      <c r="F132" s="332"/>
      <c r="G132" s="333"/>
      <c r="H132" s="333"/>
      <c r="I132" s="333"/>
      <c r="J132" s="333"/>
      <c r="K132" s="334"/>
      <c r="L132" s="332"/>
      <c r="M132" s="333"/>
      <c r="N132" s="333"/>
      <c r="O132" s="333"/>
      <c r="P132" s="333"/>
    </row>
    <row r="133" spans="1:16" ht="14.25" customHeight="1">
      <c r="A133" s="357" t="s">
        <v>4</v>
      </c>
      <c r="B133" s="357"/>
      <c r="C133" s="359" t="s">
        <v>469</v>
      </c>
      <c r="D133" s="350" t="s">
        <v>371</v>
      </c>
      <c r="E133" s="334">
        <v>1</v>
      </c>
      <c r="F133" s="332"/>
      <c r="G133" s="333"/>
      <c r="H133" s="333"/>
      <c r="I133" s="333"/>
      <c r="J133" s="333"/>
      <c r="K133" s="334"/>
      <c r="L133" s="332"/>
      <c r="M133" s="333"/>
      <c r="N133" s="333"/>
      <c r="O133" s="333"/>
      <c r="P133" s="333"/>
    </row>
    <row r="134" spans="1:16" ht="12.75">
      <c r="A134" s="357"/>
      <c r="B134" s="357"/>
      <c r="C134" s="363" t="s">
        <v>470</v>
      </c>
      <c r="D134" s="363"/>
      <c r="E134" s="363"/>
      <c r="F134" s="332"/>
      <c r="G134" s="333"/>
      <c r="H134" s="333"/>
      <c r="I134" s="333"/>
      <c r="J134" s="333"/>
      <c r="K134" s="334"/>
      <c r="L134" s="332"/>
      <c r="M134" s="333"/>
      <c r="N134" s="333"/>
      <c r="O134" s="333"/>
      <c r="P134" s="333"/>
    </row>
    <row r="135" spans="1:16" ht="42.75" customHeight="1">
      <c r="A135" s="357" t="s">
        <v>5</v>
      </c>
      <c r="B135" s="357"/>
      <c r="C135" s="41" t="s">
        <v>471</v>
      </c>
      <c r="D135" s="331" t="s">
        <v>371</v>
      </c>
      <c r="E135" s="334">
        <v>1</v>
      </c>
      <c r="F135" s="332"/>
      <c r="G135" s="333"/>
      <c r="H135" s="333"/>
      <c r="I135" s="333"/>
      <c r="J135" s="333"/>
      <c r="K135" s="334"/>
      <c r="L135" s="332"/>
      <c r="M135" s="333"/>
      <c r="N135" s="333"/>
      <c r="O135" s="333"/>
      <c r="P135" s="333"/>
    </row>
    <row r="136" spans="1:16" ht="51">
      <c r="A136" s="357" t="s">
        <v>6</v>
      </c>
      <c r="B136" s="357"/>
      <c r="C136" s="40" t="s">
        <v>427</v>
      </c>
      <c r="D136" s="331" t="s">
        <v>357</v>
      </c>
      <c r="E136" s="334">
        <v>7</v>
      </c>
      <c r="F136" s="332"/>
      <c r="G136" s="333"/>
      <c r="H136" s="333"/>
      <c r="I136" s="333"/>
      <c r="J136" s="333"/>
      <c r="K136" s="334"/>
      <c r="L136" s="332"/>
      <c r="M136" s="333"/>
      <c r="N136" s="333"/>
      <c r="O136" s="333"/>
      <c r="P136" s="333"/>
    </row>
    <row r="137" spans="1:16" ht="12.75">
      <c r="A137" s="357" t="s">
        <v>7</v>
      </c>
      <c r="B137" s="357"/>
      <c r="C137" s="359" t="s">
        <v>472</v>
      </c>
      <c r="D137" s="350" t="s">
        <v>357</v>
      </c>
      <c r="E137" s="334">
        <v>7</v>
      </c>
      <c r="F137" s="332"/>
      <c r="G137" s="333"/>
      <c r="H137" s="333"/>
      <c r="I137" s="333"/>
      <c r="J137" s="333"/>
      <c r="K137" s="334"/>
      <c r="L137" s="332"/>
      <c r="M137" s="333"/>
      <c r="N137" s="333"/>
      <c r="O137" s="333"/>
      <c r="P137" s="333"/>
    </row>
    <row r="138" spans="1:16" ht="14.25">
      <c r="A138" s="357" t="s">
        <v>8</v>
      </c>
      <c r="B138" s="357"/>
      <c r="C138" s="359" t="s">
        <v>498</v>
      </c>
      <c r="D138" s="350" t="s">
        <v>159</v>
      </c>
      <c r="E138" s="334">
        <v>4</v>
      </c>
      <c r="F138" s="332"/>
      <c r="G138" s="333"/>
      <c r="H138" s="333"/>
      <c r="I138" s="333"/>
      <c r="J138" s="333"/>
      <c r="K138" s="334"/>
      <c r="L138" s="332"/>
      <c r="M138" s="333"/>
      <c r="N138" s="333"/>
      <c r="O138" s="333"/>
      <c r="P138" s="333"/>
    </row>
    <row r="139" spans="1:16" ht="12.75">
      <c r="A139" s="357" t="s">
        <v>9</v>
      </c>
      <c r="B139" s="357"/>
      <c r="C139" s="359" t="s">
        <v>473</v>
      </c>
      <c r="D139" s="350" t="s">
        <v>159</v>
      </c>
      <c r="E139" s="334">
        <v>2</v>
      </c>
      <c r="F139" s="332"/>
      <c r="G139" s="333"/>
      <c r="H139" s="333"/>
      <c r="I139" s="333"/>
      <c r="J139" s="333"/>
      <c r="K139" s="334"/>
      <c r="L139" s="332"/>
      <c r="M139" s="333"/>
      <c r="N139" s="333"/>
      <c r="O139" s="333"/>
      <c r="P139" s="333"/>
    </row>
    <row r="140" spans="1:16" ht="12.75">
      <c r="A140" s="357" t="s">
        <v>10</v>
      </c>
      <c r="B140" s="357"/>
      <c r="C140" s="359" t="s">
        <v>474</v>
      </c>
      <c r="D140" s="350" t="s">
        <v>159</v>
      </c>
      <c r="E140" s="334">
        <v>3</v>
      </c>
      <c r="F140" s="332"/>
      <c r="G140" s="333"/>
      <c r="H140" s="333"/>
      <c r="I140" s="333"/>
      <c r="J140" s="333"/>
      <c r="K140" s="334"/>
      <c r="L140" s="332"/>
      <c r="M140" s="333"/>
      <c r="N140" s="333"/>
      <c r="O140" s="333"/>
      <c r="P140" s="333"/>
    </row>
    <row r="141" spans="1:16" ht="12.75">
      <c r="A141" s="357" t="s">
        <v>11</v>
      </c>
      <c r="B141" s="357"/>
      <c r="C141" s="359" t="s">
        <v>475</v>
      </c>
      <c r="D141" s="350" t="s">
        <v>159</v>
      </c>
      <c r="E141" s="334">
        <v>1</v>
      </c>
      <c r="F141" s="332"/>
      <c r="G141" s="333"/>
      <c r="H141" s="333"/>
      <c r="I141" s="333"/>
      <c r="J141" s="333"/>
      <c r="K141" s="334"/>
      <c r="L141" s="332"/>
      <c r="M141" s="333"/>
      <c r="N141" s="333"/>
      <c r="O141" s="333"/>
      <c r="P141" s="333"/>
    </row>
    <row r="142" spans="1:16" ht="12.75">
      <c r="A142" s="357" t="s">
        <v>12</v>
      </c>
      <c r="B142" s="357"/>
      <c r="C142" s="359" t="s">
        <v>454</v>
      </c>
      <c r="D142" s="350" t="s">
        <v>371</v>
      </c>
      <c r="E142" s="334">
        <v>1</v>
      </c>
      <c r="F142" s="332"/>
      <c r="G142" s="333"/>
      <c r="H142" s="333"/>
      <c r="I142" s="333"/>
      <c r="J142" s="333"/>
      <c r="K142" s="334"/>
      <c r="L142" s="332"/>
      <c r="M142" s="333"/>
      <c r="N142" s="333"/>
      <c r="O142" s="333"/>
      <c r="P142" s="333"/>
    </row>
    <row r="143" spans="1:16" ht="12.75">
      <c r="A143" s="357"/>
      <c r="B143" s="357"/>
      <c r="C143" s="363" t="s">
        <v>476</v>
      </c>
      <c r="D143" s="363"/>
      <c r="E143" s="363"/>
      <c r="F143" s="332"/>
      <c r="G143" s="333"/>
      <c r="H143" s="333"/>
      <c r="I143" s="333"/>
      <c r="J143" s="333"/>
      <c r="K143" s="334"/>
      <c r="L143" s="332"/>
      <c r="M143" s="333"/>
      <c r="N143" s="333"/>
      <c r="O143" s="333"/>
      <c r="P143" s="333"/>
    </row>
    <row r="144" spans="1:16" ht="39.75" customHeight="1">
      <c r="A144" s="357" t="s">
        <v>13</v>
      </c>
      <c r="B144" s="357"/>
      <c r="C144" s="40" t="s">
        <v>580</v>
      </c>
      <c r="D144" s="331" t="s">
        <v>371</v>
      </c>
      <c r="E144" s="334">
        <v>1</v>
      </c>
      <c r="F144" s="332"/>
      <c r="G144" s="333"/>
      <c r="H144" s="333"/>
      <c r="I144" s="333"/>
      <c r="J144" s="333"/>
      <c r="K144" s="334"/>
      <c r="L144" s="332"/>
      <c r="M144" s="333"/>
      <c r="N144" s="333"/>
      <c r="O144" s="333"/>
      <c r="P144" s="333"/>
    </row>
    <row r="145" spans="1:16" ht="51">
      <c r="A145" s="357" t="s">
        <v>14</v>
      </c>
      <c r="B145" s="357"/>
      <c r="C145" s="40" t="s">
        <v>427</v>
      </c>
      <c r="D145" s="331" t="s">
        <v>357</v>
      </c>
      <c r="E145" s="334">
        <v>12</v>
      </c>
      <c r="F145" s="332"/>
      <c r="G145" s="333"/>
      <c r="H145" s="333"/>
      <c r="I145" s="333"/>
      <c r="J145" s="333"/>
      <c r="K145" s="334"/>
      <c r="L145" s="332"/>
      <c r="M145" s="333"/>
      <c r="N145" s="333"/>
      <c r="O145" s="333"/>
      <c r="P145" s="333"/>
    </row>
    <row r="146" spans="1:16" ht="12.75">
      <c r="A146" s="357" t="s">
        <v>15</v>
      </c>
      <c r="B146" s="357"/>
      <c r="C146" s="359" t="s">
        <v>472</v>
      </c>
      <c r="D146" s="350" t="s">
        <v>163</v>
      </c>
      <c r="E146" s="334">
        <v>12</v>
      </c>
      <c r="F146" s="332"/>
      <c r="G146" s="333"/>
      <c r="H146" s="333"/>
      <c r="I146" s="333"/>
      <c r="J146" s="333"/>
      <c r="K146" s="334"/>
      <c r="L146" s="332"/>
      <c r="M146" s="333"/>
      <c r="N146" s="333"/>
      <c r="O146" s="333"/>
      <c r="P146" s="333"/>
    </row>
    <row r="147" spans="1:16" ht="14.25">
      <c r="A147" s="357" t="s">
        <v>16</v>
      </c>
      <c r="B147" s="357"/>
      <c r="C147" s="359" t="s">
        <v>498</v>
      </c>
      <c r="D147" s="350" t="s">
        <v>159</v>
      </c>
      <c r="E147" s="334">
        <v>3</v>
      </c>
      <c r="F147" s="332"/>
      <c r="G147" s="333"/>
      <c r="H147" s="333"/>
      <c r="I147" s="333"/>
      <c r="J147" s="333"/>
      <c r="K147" s="334"/>
      <c r="L147" s="332"/>
      <c r="M147" s="333"/>
      <c r="N147" s="333"/>
      <c r="O147" s="333"/>
      <c r="P147" s="333"/>
    </row>
    <row r="148" spans="1:16" ht="38.25">
      <c r="A148" s="357" t="s">
        <v>17</v>
      </c>
      <c r="B148" s="357"/>
      <c r="C148" s="101" t="s">
        <v>576</v>
      </c>
      <c r="D148" s="352" t="s">
        <v>371</v>
      </c>
      <c r="E148" s="334">
        <v>1</v>
      </c>
      <c r="F148" s="332"/>
      <c r="G148" s="333"/>
      <c r="H148" s="333"/>
      <c r="I148" s="333"/>
      <c r="J148" s="333"/>
      <c r="K148" s="334"/>
      <c r="L148" s="332"/>
      <c r="M148" s="333"/>
      <c r="N148" s="333"/>
      <c r="O148" s="333"/>
      <c r="P148" s="333"/>
    </row>
    <row r="149" spans="1:16" ht="12.75">
      <c r="A149" s="357" t="s">
        <v>18</v>
      </c>
      <c r="B149" s="357"/>
      <c r="C149" s="365" t="s">
        <v>577</v>
      </c>
      <c r="D149" s="366" t="s">
        <v>159</v>
      </c>
      <c r="E149" s="334">
        <v>1</v>
      </c>
      <c r="F149" s="332"/>
      <c r="G149" s="333"/>
      <c r="H149" s="333"/>
      <c r="I149" s="333"/>
      <c r="J149" s="333"/>
      <c r="K149" s="334"/>
      <c r="L149" s="332"/>
      <c r="M149" s="333"/>
      <c r="N149" s="333"/>
      <c r="O149" s="333"/>
      <c r="P149" s="333"/>
    </row>
    <row r="150" spans="1:16" ht="12.75">
      <c r="A150" s="357" t="s">
        <v>19</v>
      </c>
      <c r="B150" s="357"/>
      <c r="C150" s="365" t="s">
        <v>578</v>
      </c>
      <c r="D150" s="366" t="s">
        <v>159</v>
      </c>
      <c r="E150" s="334">
        <v>1</v>
      </c>
      <c r="F150" s="332"/>
      <c r="G150" s="333"/>
      <c r="H150" s="333"/>
      <c r="I150" s="333"/>
      <c r="J150" s="333"/>
      <c r="K150" s="334"/>
      <c r="L150" s="332"/>
      <c r="M150" s="333"/>
      <c r="N150" s="333"/>
      <c r="O150" s="333"/>
      <c r="P150" s="333"/>
    </row>
    <row r="151" spans="1:16" ht="12.75">
      <c r="A151" s="357" t="s">
        <v>20</v>
      </c>
      <c r="B151" s="357"/>
      <c r="C151" s="365" t="s">
        <v>560</v>
      </c>
      <c r="D151" s="366" t="s">
        <v>159</v>
      </c>
      <c r="E151" s="334">
        <v>1</v>
      </c>
      <c r="F151" s="332"/>
      <c r="G151" s="333"/>
      <c r="H151" s="333"/>
      <c r="I151" s="333"/>
      <c r="J151" s="333"/>
      <c r="K151" s="334"/>
      <c r="L151" s="332"/>
      <c r="M151" s="333"/>
      <c r="N151" s="333"/>
      <c r="O151" s="333"/>
      <c r="P151" s="333"/>
    </row>
    <row r="152" spans="1:16" ht="12.75">
      <c r="A152" s="357" t="s">
        <v>21</v>
      </c>
      <c r="B152" s="357"/>
      <c r="C152" s="359" t="s">
        <v>454</v>
      </c>
      <c r="D152" s="350" t="s">
        <v>371</v>
      </c>
      <c r="E152" s="334">
        <v>1</v>
      </c>
      <c r="F152" s="332"/>
      <c r="G152" s="333"/>
      <c r="H152" s="333"/>
      <c r="I152" s="333"/>
      <c r="J152" s="333"/>
      <c r="K152" s="334"/>
      <c r="L152" s="332"/>
      <c r="M152" s="333"/>
      <c r="N152" s="333"/>
      <c r="O152" s="333"/>
      <c r="P152" s="333"/>
    </row>
    <row r="153" spans="1:16" ht="12.75">
      <c r="A153" s="357"/>
      <c r="B153" s="357"/>
      <c r="C153" s="363" t="s">
        <v>477</v>
      </c>
      <c r="D153" s="363"/>
      <c r="E153" s="363"/>
      <c r="F153" s="332"/>
      <c r="G153" s="333"/>
      <c r="H153" s="333"/>
      <c r="I153" s="333"/>
      <c r="J153" s="333"/>
      <c r="K153" s="334"/>
      <c r="L153" s="332"/>
      <c r="M153" s="333"/>
      <c r="N153" s="333"/>
      <c r="O153" s="333"/>
      <c r="P153" s="333"/>
    </row>
    <row r="154" spans="1:16" ht="42" customHeight="1">
      <c r="A154" s="357" t="s">
        <v>22</v>
      </c>
      <c r="B154" s="357"/>
      <c r="C154" s="41" t="s">
        <v>471</v>
      </c>
      <c r="D154" s="331" t="s">
        <v>371</v>
      </c>
      <c r="E154" s="334">
        <v>1</v>
      </c>
      <c r="F154" s="332"/>
      <c r="G154" s="333"/>
      <c r="H154" s="333"/>
      <c r="I154" s="333"/>
      <c r="J154" s="333"/>
      <c r="K154" s="334"/>
      <c r="L154" s="332"/>
      <c r="M154" s="333"/>
      <c r="N154" s="333"/>
      <c r="O154" s="333"/>
      <c r="P154" s="333"/>
    </row>
    <row r="155" spans="1:16" ht="51">
      <c r="A155" s="357" t="s">
        <v>23</v>
      </c>
      <c r="B155" s="357"/>
      <c r="C155" s="40" t="s">
        <v>427</v>
      </c>
      <c r="D155" s="331" t="s">
        <v>357</v>
      </c>
      <c r="E155" s="334">
        <v>9</v>
      </c>
      <c r="F155" s="332"/>
      <c r="G155" s="333"/>
      <c r="H155" s="333"/>
      <c r="I155" s="333"/>
      <c r="J155" s="333"/>
      <c r="K155" s="334"/>
      <c r="L155" s="332"/>
      <c r="M155" s="333"/>
      <c r="N155" s="333"/>
      <c r="O155" s="333"/>
      <c r="P155" s="333"/>
    </row>
    <row r="156" spans="1:16" ht="12.75">
      <c r="A156" s="357" t="s">
        <v>24</v>
      </c>
      <c r="B156" s="357"/>
      <c r="C156" s="359" t="s">
        <v>472</v>
      </c>
      <c r="D156" s="366" t="s">
        <v>357</v>
      </c>
      <c r="E156" s="334">
        <v>9</v>
      </c>
      <c r="F156" s="332"/>
      <c r="G156" s="333"/>
      <c r="H156" s="333"/>
      <c r="I156" s="333"/>
      <c r="J156" s="333"/>
      <c r="K156" s="334"/>
      <c r="L156" s="332"/>
      <c r="M156" s="333"/>
      <c r="N156" s="333"/>
      <c r="O156" s="333"/>
      <c r="P156" s="333"/>
    </row>
    <row r="157" spans="1:16" ht="12.75">
      <c r="A157" s="357" t="s">
        <v>25</v>
      </c>
      <c r="B157" s="357"/>
      <c r="C157" s="359" t="s">
        <v>564</v>
      </c>
      <c r="D157" s="366" t="s">
        <v>159</v>
      </c>
      <c r="E157" s="334">
        <v>4</v>
      </c>
      <c r="F157" s="332"/>
      <c r="G157" s="333"/>
      <c r="H157" s="333"/>
      <c r="I157" s="333"/>
      <c r="J157" s="333"/>
      <c r="K157" s="334"/>
      <c r="L157" s="332"/>
      <c r="M157" s="333"/>
      <c r="N157" s="333"/>
      <c r="O157" s="333"/>
      <c r="P157" s="333"/>
    </row>
    <row r="158" spans="1:16" ht="12.75">
      <c r="A158" s="357" t="s">
        <v>26</v>
      </c>
      <c r="B158" s="357"/>
      <c r="C158" s="359" t="s">
        <v>473</v>
      </c>
      <c r="D158" s="366" t="s">
        <v>159</v>
      </c>
      <c r="E158" s="334">
        <v>1</v>
      </c>
      <c r="F158" s="332"/>
      <c r="G158" s="333"/>
      <c r="H158" s="333"/>
      <c r="I158" s="333"/>
      <c r="J158" s="333"/>
      <c r="K158" s="334"/>
      <c r="L158" s="332"/>
      <c r="M158" s="333"/>
      <c r="N158" s="333"/>
      <c r="O158" s="333"/>
      <c r="P158" s="333"/>
    </row>
    <row r="159" spans="1:16" ht="12.75">
      <c r="A159" s="357" t="s">
        <v>27</v>
      </c>
      <c r="B159" s="357"/>
      <c r="C159" s="359" t="s">
        <v>474</v>
      </c>
      <c r="D159" s="366" t="s">
        <v>159</v>
      </c>
      <c r="E159" s="334">
        <v>2</v>
      </c>
      <c r="F159" s="332"/>
      <c r="G159" s="333"/>
      <c r="H159" s="333"/>
      <c r="I159" s="333"/>
      <c r="J159" s="333"/>
      <c r="K159" s="334"/>
      <c r="L159" s="332"/>
      <c r="M159" s="333"/>
      <c r="N159" s="333"/>
      <c r="O159" s="333"/>
      <c r="P159" s="333"/>
    </row>
    <row r="160" spans="1:16" ht="12.75">
      <c r="A160" s="357" t="s">
        <v>28</v>
      </c>
      <c r="B160" s="357"/>
      <c r="C160" s="359" t="s">
        <v>475</v>
      </c>
      <c r="D160" s="366" t="s">
        <v>159</v>
      </c>
      <c r="E160" s="334">
        <v>1</v>
      </c>
      <c r="F160" s="332"/>
      <c r="G160" s="333"/>
      <c r="H160" s="333"/>
      <c r="I160" s="333"/>
      <c r="J160" s="333"/>
      <c r="K160" s="334"/>
      <c r="L160" s="332"/>
      <c r="M160" s="333"/>
      <c r="N160" s="333"/>
      <c r="O160" s="333"/>
      <c r="P160" s="333"/>
    </row>
    <row r="161" spans="1:16" ht="12.75">
      <c r="A161" s="357" t="s">
        <v>29</v>
      </c>
      <c r="B161" s="357"/>
      <c r="C161" s="359" t="s">
        <v>454</v>
      </c>
      <c r="D161" s="366" t="s">
        <v>561</v>
      </c>
      <c r="E161" s="334">
        <v>1</v>
      </c>
      <c r="F161" s="332"/>
      <c r="G161" s="333"/>
      <c r="H161" s="333"/>
      <c r="I161" s="333"/>
      <c r="J161" s="333"/>
      <c r="K161" s="334"/>
      <c r="L161" s="332"/>
      <c r="M161" s="333"/>
      <c r="N161" s="333"/>
      <c r="O161" s="333"/>
      <c r="P161" s="333"/>
    </row>
    <row r="162" spans="1:16" ht="12.75">
      <c r="A162" s="357"/>
      <c r="B162" s="357"/>
      <c r="C162" s="363" t="s">
        <v>562</v>
      </c>
      <c r="D162" s="363"/>
      <c r="E162" s="363"/>
      <c r="F162" s="332"/>
      <c r="G162" s="333"/>
      <c r="H162" s="333"/>
      <c r="I162" s="333"/>
      <c r="J162" s="333"/>
      <c r="K162" s="334"/>
      <c r="L162" s="332"/>
      <c r="M162" s="333"/>
      <c r="N162" s="333"/>
      <c r="O162" s="333"/>
      <c r="P162" s="333"/>
    </row>
    <row r="163" spans="1:16" ht="40.5" customHeight="1">
      <c r="A163" s="357" t="s">
        <v>36</v>
      </c>
      <c r="B163" s="357"/>
      <c r="C163" s="41" t="s">
        <v>471</v>
      </c>
      <c r="D163" s="331" t="s">
        <v>371</v>
      </c>
      <c r="E163" s="334">
        <v>1</v>
      </c>
      <c r="F163" s="332"/>
      <c r="G163" s="333"/>
      <c r="H163" s="333"/>
      <c r="I163" s="333"/>
      <c r="J163" s="333"/>
      <c r="K163" s="334"/>
      <c r="L163" s="332"/>
      <c r="M163" s="333"/>
      <c r="N163" s="333"/>
      <c r="O163" s="333"/>
      <c r="P163" s="333"/>
    </row>
    <row r="164" spans="1:16" ht="51">
      <c r="A164" s="357" t="s">
        <v>37</v>
      </c>
      <c r="B164" s="357"/>
      <c r="C164" s="40" t="s">
        <v>427</v>
      </c>
      <c r="D164" s="331" t="s">
        <v>357</v>
      </c>
      <c r="E164" s="334">
        <v>9</v>
      </c>
      <c r="F164" s="332"/>
      <c r="G164" s="333"/>
      <c r="H164" s="333"/>
      <c r="I164" s="333"/>
      <c r="J164" s="333"/>
      <c r="K164" s="334"/>
      <c r="L164" s="332"/>
      <c r="M164" s="333"/>
      <c r="N164" s="333"/>
      <c r="O164" s="333"/>
      <c r="P164" s="333"/>
    </row>
    <row r="165" spans="1:16" ht="12.75">
      <c r="A165" s="357" t="s">
        <v>38</v>
      </c>
      <c r="B165" s="357"/>
      <c r="C165" s="359" t="s">
        <v>472</v>
      </c>
      <c r="D165" s="366" t="s">
        <v>357</v>
      </c>
      <c r="E165" s="334">
        <v>9</v>
      </c>
      <c r="F165" s="332"/>
      <c r="G165" s="333"/>
      <c r="H165" s="333"/>
      <c r="I165" s="333"/>
      <c r="J165" s="333"/>
      <c r="K165" s="334"/>
      <c r="L165" s="332"/>
      <c r="M165" s="333"/>
      <c r="N165" s="333"/>
      <c r="O165" s="333"/>
      <c r="P165" s="333"/>
    </row>
    <row r="166" spans="1:16" ht="12.75">
      <c r="A166" s="357" t="s">
        <v>39</v>
      </c>
      <c r="B166" s="357"/>
      <c r="C166" s="359" t="s">
        <v>564</v>
      </c>
      <c r="D166" s="366" t="s">
        <v>159</v>
      </c>
      <c r="E166" s="334">
        <v>5</v>
      </c>
      <c r="F166" s="332"/>
      <c r="G166" s="333"/>
      <c r="H166" s="333"/>
      <c r="I166" s="333"/>
      <c r="J166" s="333"/>
      <c r="K166" s="334"/>
      <c r="L166" s="332"/>
      <c r="M166" s="333"/>
      <c r="N166" s="333"/>
      <c r="O166" s="333"/>
      <c r="P166" s="333"/>
    </row>
    <row r="167" spans="1:16" ht="12.75">
      <c r="A167" s="357" t="s">
        <v>40</v>
      </c>
      <c r="B167" s="357"/>
      <c r="C167" s="359" t="s">
        <v>473</v>
      </c>
      <c r="D167" s="366" t="s">
        <v>159</v>
      </c>
      <c r="E167" s="334">
        <v>3</v>
      </c>
      <c r="F167" s="332"/>
      <c r="G167" s="333"/>
      <c r="H167" s="333"/>
      <c r="I167" s="333"/>
      <c r="J167" s="333"/>
      <c r="K167" s="334"/>
      <c r="L167" s="332"/>
      <c r="M167" s="333"/>
      <c r="N167" s="333"/>
      <c r="O167" s="333"/>
      <c r="P167" s="333"/>
    </row>
    <row r="168" spans="1:16" ht="12.75">
      <c r="A168" s="357" t="s">
        <v>41</v>
      </c>
      <c r="B168" s="357"/>
      <c r="C168" s="359" t="s">
        <v>474</v>
      </c>
      <c r="D168" s="366" t="s">
        <v>159</v>
      </c>
      <c r="E168" s="334">
        <v>4</v>
      </c>
      <c r="F168" s="332"/>
      <c r="G168" s="333"/>
      <c r="H168" s="333"/>
      <c r="I168" s="333"/>
      <c r="J168" s="333"/>
      <c r="K168" s="334"/>
      <c r="L168" s="332"/>
      <c r="M168" s="333"/>
      <c r="N168" s="333"/>
      <c r="O168" s="333"/>
      <c r="P168" s="333"/>
    </row>
    <row r="169" spans="1:16" ht="12.75">
      <c r="A169" s="357" t="s">
        <v>42</v>
      </c>
      <c r="B169" s="357"/>
      <c r="C169" s="359" t="s">
        <v>475</v>
      </c>
      <c r="D169" s="366" t="s">
        <v>159</v>
      </c>
      <c r="E169" s="334">
        <v>1</v>
      </c>
      <c r="F169" s="332"/>
      <c r="G169" s="333"/>
      <c r="H169" s="333"/>
      <c r="I169" s="333"/>
      <c r="J169" s="333"/>
      <c r="K169" s="334"/>
      <c r="L169" s="332"/>
      <c r="M169" s="333"/>
      <c r="N169" s="333"/>
      <c r="O169" s="333"/>
      <c r="P169" s="333"/>
    </row>
    <row r="170" spans="1:16" ht="12.75">
      <c r="A170" s="357" t="s">
        <v>43</v>
      </c>
      <c r="B170" s="357"/>
      <c r="C170" s="359" t="s">
        <v>454</v>
      </c>
      <c r="D170" s="366" t="s">
        <v>561</v>
      </c>
      <c r="E170" s="334">
        <v>1</v>
      </c>
      <c r="F170" s="332"/>
      <c r="G170" s="333"/>
      <c r="H170" s="333"/>
      <c r="I170" s="333"/>
      <c r="J170" s="333"/>
      <c r="K170" s="334"/>
      <c r="L170" s="332"/>
      <c r="M170" s="333"/>
      <c r="N170" s="333"/>
      <c r="O170" s="333"/>
      <c r="P170" s="333"/>
    </row>
    <row r="171" spans="1:16" ht="12.75">
      <c r="A171" s="357"/>
      <c r="B171" s="357"/>
      <c r="C171" s="363" t="s">
        <v>478</v>
      </c>
      <c r="D171" s="363"/>
      <c r="E171" s="363"/>
      <c r="F171" s="332"/>
      <c r="G171" s="333"/>
      <c r="H171" s="333"/>
      <c r="I171" s="333"/>
      <c r="J171" s="333"/>
      <c r="K171" s="334"/>
      <c r="L171" s="332"/>
      <c r="M171" s="333"/>
      <c r="N171" s="333"/>
      <c r="O171" s="333"/>
      <c r="P171" s="333"/>
    </row>
    <row r="172" spans="1:16" ht="25.5">
      <c r="A172" s="357" t="s">
        <v>44</v>
      </c>
      <c r="B172" s="357"/>
      <c r="C172" s="40" t="s">
        <v>479</v>
      </c>
      <c r="D172" s="331" t="s">
        <v>371</v>
      </c>
      <c r="E172" s="334">
        <v>9</v>
      </c>
      <c r="F172" s="332"/>
      <c r="G172" s="333"/>
      <c r="H172" s="333"/>
      <c r="I172" s="333"/>
      <c r="J172" s="333"/>
      <c r="K172" s="334"/>
      <c r="L172" s="332"/>
      <c r="M172" s="333"/>
      <c r="N172" s="333"/>
      <c r="O172" s="333"/>
      <c r="P172" s="333"/>
    </row>
    <row r="173" spans="1:16" ht="12.75">
      <c r="A173" s="357" t="s">
        <v>45</v>
      </c>
      <c r="B173" s="357"/>
      <c r="C173" s="359" t="s">
        <v>454</v>
      </c>
      <c r="D173" s="350" t="s">
        <v>371</v>
      </c>
      <c r="E173" s="334">
        <v>9</v>
      </c>
      <c r="F173" s="332"/>
      <c r="G173" s="333"/>
      <c r="H173" s="333"/>
      <c r="I173" s="333"/>
      <c r="J173" s="333"/>
      <c r="K173" s="334"/>
      <c r="L173" s="332"/>
      <c r="M173" s="333"/>
      <c r="N173" s="333"/>
      <c r="O173" s="333"/>
      <c r="P173" s="333"/>
    </row>
    <row r="174" spans="1:16" ht="38.25">
      <c r="A174" s="357" t="s">
        <v>46</v>
      </c>
      <c r="B174" s="357"/>
      <c r="C174" s="40" t="s">
        <v>480</v>
      </c>
      <c r="D174" s="335" t="s">
        <v>371</v>
      </c>
      <c r="E174" s="334">
        <v>4</v>
      </c>
      <c r="F174" s="332"/>
      <c r="G174" s="333"/>
      <c r="H174" s="333"/>
      <c r="I174" s="333"/>
      <c r="J174" s="333"/>
      <c r="K174" s="334"/>
      <c r="L174" s="332"/>
      <c r="M174" s="333"/>
      <c r="N174" s="333"/>
      <c r="O174" s="333"/>
      <c r="P174" s="333"/>
    </row>
    <row r="175" spans="1:16" ht="14.25" customHeight="1">
      <c r="A175" s="357" t="s">
        <v>47</v>
      </c>
      <c r="B175" s="357"/>
      <c r="C175" s="359" t="s">
        <v>481</v>
      </c>
      <c r="D175" s="350" t="s">
        <v>371</v>
      </c>
      <c r="E175" s="334">
        <v>4</v>
      </c>
      <c r="F175" s="332"/>
      <c r="G175" s="333"/>
      <c r="H175" s="333"/>
      <c r="I175" s="333"/>
      <c r="J175" s="333"/>
      <c r="K175" s="334"/>
      <c r="L175" s="332"/>
      <c r="M175" s="333"/>
      <c r="N175" s="333"/>
      <c r="O175" s="333"/>
      <c r="P175" s="333"/>
    </row>
    <row r="176" spans="1:16" ht="12.75">
      <c r="A176" s="355" t="s">
        <v>482</v>
      </c>
      <c r="B176" s="355"/>
      <c r="C176" s="356"/>
      <c r="D176" s="356"/>
      <c r="E176" s="356"/>
      <c r="F176" s="332"/>
      <c r="G176" s="333"/>
      <c r="H176" s="333"/>
      <c r="I176" s="333"/>
      <c r="J176" s="333"/>
      <c r="K176" s="334"/>
      <c r="L176" s="332"/>
      <c r="M176" s="333"/>
      <c r="N176" s="333"/>
      <c r="O176" s="333"/>
      <c r="P176" s="333"/>
    </row>
    <row r="177" spans="1:16" ht="51">
      <c r="A177" s="357" t="s">
        <v>204</v>
      </c>
      <c r="B177" s="357"/>
      <c r="C177" s="41" t="s">
        <v>94</v>
      </c>
      <c r="D177" s="331" t="s">
        <v>371</v>
      </c>
      <c r="E177" s="334">
        <v>1</v>
      </c>
      <c r="F177" s="332"/>
      <c r="G177" s="333"/>
      <c r="H177" s="333"/>
      <c r="I177" s="333"/>
      <c r="J177" s="333"/>
      <c r="K177" s="334"/>
      <c r="L177" s="332"/>
      <c r="M177" s="333"/>
      <c r="N177" s="333"/>
      <c r="O177" s="333"/>
      <c r="P177" s="333"/>
    </row>
    <row r="178" spans="1:16" ht="25.5">
      <c r="A178" s="357" t="s">
        <v>205</v>
      </c>
      <c r="B178" s="357"/>
      <c r="C178" s="41" t="s">
        <v>483</v>
      </c>
      <c r="D178" s="331" t="s">
        <v>371</v>
      </c>
      <c r="E178" s="334">
        <v>1</v>
      </c>
      <c r="F178" s="332"/>
      <c r="G178" s="333"/>
      <c r="H178" s="333"/>
      <c r="I178" s="333"/>
      <c r="J178" s="333"/>
      <c r="K178" s="334"/>
      <c r="L178" s="332"/>
      <c r="M178" s="333"/>
      <c r="N178" s="333"/>
      <c r="O178" s="333"/>
      <c r="P178" s="333"/>
    </row>
    <row r="179" spans="1:16" ht="13.5" customHeight="1">
      <c r="A179" s="357" t="s">
        <v>206</v>
      </c>
      <c r="B179" s="357"/>
      <c r="C179" s="40" t="s">
        <v>484</v>
      </c>
      <c r="D179" s="331" t="s">
        <v>371</v>
      </c>
      <c r="E179" s="334">
        <v>1</v>
      </c>
      <c r="F179" s="332"/>
      <c r="G179" s="333"/>
      <c r="H179" s="333"/>
      <c r="I179" s="333"/>
      <c r="J179" s="333"/>
      <c r="K179" s="334"/>
      <c r="L179" s="332"/>
      <c r="M179" s="333"/>
      <c r="N179" s="333"/>
      <c r="O179" s="333"/>
      <c r="P179" s="333"/>
    </row>
    <row r="180" spans="1:16" ht="27" customHeight="1">
      <c r="A180" s="367" t="s">
        <v>354</v>
      </c>
      <c r="B180" s="367"/>
      <c r="C180" s="368"/>
      <c r="D180" s="368"/>
      <c r="E180" s="368"/>
      <c r="F180" s="332"/>
      <c r="G180" s="333"/>
      <c r="H180" s="333"/>
      <c r="I180" s="333"/>
      <c r="J180" s="333"/>
      <c r="K180" s="334"/>
      <c r="L180" s="332"/>
      <c r="M180" s="333"/>
      <c r="N180" s="333"/>
      <c r="O180" s="333"/>
      <c r="P180" s="333"/>
    </row>
    <row r="181" spans="1:16" ht="25.5">
      <c r="A181" s="357" t="s">
        <v>227</v>
      </c>
      <c r="B181" s="357"/>
      <c r="C181" s="41" t="s">
        <v>485</v>
      </c>
      <c r="D181" s="331" t="s">
        <v>353</v>
      </c>
      <c r="E181" s="334">
        <v>20</v>
      </c>
      <c r="F181" s="332"/>
      <c r="G181" s="333"/>
      <c r="H181" s="333"/>
      <c r="I181" s="333"/>
      <c r="J181" s="333"/>
      <c r="K181" s="334"/>
      <c r="L181" s="332"/>
      <c r="M181" s="333"/>
      <c r="N181" s="333"/>
      <c r="O181" s="333"/>
      <c r="P181" s="333"/>
    </row>
    <row r="182" spans="1:16" ht="12.75">
      <c r="A182" s="357" t="s">
        <v>228</v>
      </c>
      <c r="B182" s="357"/>
      <c r="C182" s="41" t="s">
        <v>356</v>
      </c>
      <c r="D182" s="331" t="s">
        <v>357</v>
      </c>
      <c r="E182" s="334">
        <v>24</v>
      </c>
      <c r="F182" s="332"/>
      <c r="G182" s="333"/>
      <c r="H182" s="333"/>
      <c r="I182" s="333"/>
      <c r="J182" s="333"/>
      <c r="K182" s="334"/>
      <c r="L182" s="332"/>
      <c r="M182" s="333"/>
      <c r="N182" s="333"/>
      <c r="O182" s="333"/>
      <c r="P182" s="333"/>
    </row>
    <row r="183" spans="1:16" ht="25.5">
      <c r="A183" s="357" t="s">
        <v>229</v>
      </c>
      <c r="B183" s="357"/>
      <c r="C183" s="41" t="s">
        <v>486</v>
      </c>
      <c r="D183" s="331" t="s">
        <v>359</v>
      </c>
      <c r="E183" s="334">
        <v>13</v>
      </c>
      <c r="F183" s="332"/>
      <c r="G183" s="333"/>
      <c r="H183" s="333"/>
      <c r="I183" s="333"/>
      <c r="J183" s="333"/>
      <c r="K183" s="334"/>
      <c r="L183" s="332"/>
      <c r="M183" s="333"/>
      <c r="N183" s="333"/>
      <c r="O183" s="333"/>
      <c r="P183" s="333"/>
    </row>
    <row r="184" spans="1:16" ht="38.25">
      <c r="A184" s="357" t="s">
        <v>230</v>
      </c>
      <c r="B184" s="357"/>
      <c r="C184" s="41" t="s">
        <v>487</v>
      </c>
      <c r="D184" s="331" t="s">
        <v>359</v>
      </c>
      <c r="E184" s="334">
        <v>40</v>
      </c>
      <c r="F184" s="332"/>
      <c r="G184" s="333"/>
      <c r="H184" s="333"/>
      <c r="I184" s="333"/>
      <c r="J184" s="333"/>
      <c r="K184" s="334"/>
      <c r="L184" s="332"/>
      <c r="M184" s="333"/>
      <c r="N184" s="333"/>
      <c r="O184" s="333"/>
      <c r="P184" s="333"/>
    </row>
    <row r="185" spans="1:16" ht="38.25">
      <c r="A185" s="357" t="s">
        <v>231</v>
      </c>
      <c r="B185" s="357"/>
      <c r="C185" s="41" t="s">
        <v>563</v>
      </c>
      <c r="D185" s="331" t="s">
        <v>126</v>
      </c>
      <c r="E185" s="334">
        <v>3</v>
      </c>
      <c r="F185" s="332"/>
      <c r="G185" s="333"/>
      <c r="H185" s="333"/>
      <c r="I185" s="333"/>
      <c r="J185" s="333"/>
      <c r="K185" s="334"/>
      <c r="L185" s="332"/>
      <c r="M185" s="333"/>
      <c r="N185" s="333"/>
      <c r="O185" s="333"/>
      <c r="P185" s="333"/>
    </row>
    <row r="186" spans="1:16" ht="51">
      <c r="A186" s="357" t="s">
        <v>232</v>
      </c>
      <c r="B186" s="357"/>
      <c r="C186" s="41" t="s">
        <v>579</v>
      </c>
      <c r="D186" s="331" t="s">
        <v>163</v>
      </c>
      <c r="E186" s="334">
        <v>6</v>
      </c>
      <c r="F186" s="332"/>
      <c r="G186" s="333"/>
      <c r="H186" s="333"/>
      <c r="I186" s="333"/>
      <c r="J186" s="333"/>
      <c r="K186" s="334"/>
      <c r="L186" s="332"/>
      <c r="M186" s="333"/>
      <c r="N186" s="333"/>
      <c r="O186" s="333"/>
      <c r="P186" s="333"/>
    </row>
    <row r="187" spans="1:16" s="59" customFormat="1" ht="14.25">
      <c r="A187" s="318"/>
      <c r="B187" s="318"/>
      <c r="C187" s="102" t="s">
        <v>304</v>
      </c>
      <c r="D187" s="289"/>
      <c r="E187" s="290"/>
      <c r="F187" s="290"/>
      <c r="G187" s="290"/>
      <c r="H187" s="290"/>
      <c r="I187" s="290"/>
      <c r="J187" s="339"/>
      <c r="K187" s="339"/>
      <c r="L187" s="340"/>
      <c r="M187" s="341"/>
      <c r="N187" s="341"/>
      <c r="O187" s="341"/>
      <c r="P187" s="341"/>
    </row>
    <row r="188" spans="1:16" s="59" customFormat="1" ht="13.5" customHeight="1">
      <c r="A188" s="187" t="s">
        <v>606</v>
      </c>
      <c r="B188" s="188"/>
      <c r="C188" s="188"/>
      <c r="D188" s="188"/>
      <c r="E188" s="188"/>
      <c r="F188" s="188"/>
      <c r="G188" s="188"/>
      <c r="H188" s="188"/>
      <c r="I188" s="188"/>
      <c r="J188" s="188"/>
      <c r="K188" s="189"/>
      <c r="L188" s="342"/>
      <c r="M188" s="343"/>
      <c r="N188" s="343"/>
      <c r="O188" s="343"/>
      <c r="P188" s="343"/>
    </row>
    <row r="189" spans="1:16" s="59" customFormat="1" ht="13.5" customHeight="1">
      <c r="A189" s="190" t="s">
        <v>607</v>
      </c>
      <c r="B189" s="191"/>
      <c r="C189" s="191"/>
      <c r="D189" s="191"/>
      <c r="E189" s="191"/>
      <c r="F189" s="191"/>
      <c r="G189" s="191"/>
      <c r="H189" s="191"/>
      <c r="I189" s="191"/>
      <c r="J189" s="191"/>
      <c r="K189" s="192"/>
      <c r="L189" s="344"/>
      <c r="M189" s="344"/>
      <c r="N189" s="344"/>
      <c r="O189" s="344"/>
      <c r="P189" s="344"/>
    </row>
    <row r="190" spans="1:16" s="59" customFormat="1" ht="12.75">
      <c r="A190" s="306"/>
      <c r="B190" s="306"/>
      <c r="D190" s="306"/>
      <c r="E190" s="306"/>
      <c r="F190" s="306"/>
      <c r="G190" s="306"/>
      <c r="H190" s="306"/>
      <c r="I190" s="306"/>
      <c r="J190" s="306"/>
      <c r="K190" s="306"/>
      <c r="L190" s="306"/>
      <c r="M190" s="306"/>
      <c r="N190" s="306"/>
      <c r="O190" s="306"/>
      <c r="P190" s="306"/>
    </row>
    <row r="191" spans="1:16" s="59" customFormat="1" ht="12.75">
      <c r="A191" s="306"/>
      <c r="B191" s="306"/>
      <c r="D191" s="306"/>
      <c r="E191" s="306"/>
      <c r="F191" s="306"/>
      <c r="G191" s="306"/>
      <c r="H191" s="306"/>
      <c r="I191" s="306"/>
      <c r="J191" s="306"/>
      <c r="K191" s="306"/>
      <c r="L191" s="306"/>
      <c r="M191" s="306"/>
      <c r="N191" s="345" t="s">
        <v>608</v>
      </c>
      <c r="O191" s="346"/>
      <c r="P191" s="346"/>
    </row>
    <row r="192" spans="1:16" s="59" customFormat="1" ht="12.75">
      <c r="A192" s="306" t="s">
        <v>609</v>
      </c>
      <c r="B192" s="306"/>
      <c r="C192" s="77"/>
      <c r="D192" s="306"/>
      <c r="E192" s="306"/>
      <c r="F192" s="306" t="s">
        <v>610</v>
      </c>
      <c r="G192" s="346"/>
      <c r="H192" s="346"/>
      <c r="I192" s="346"/>
      <c r="J192" s="346"/>
      <c r="K192" s="306"/>
      <c r="L192" s="306"/>
      <c r="M192" s="306"/>
      <c r="N192" s="306"/>
      <c r="O192" s="306"/>
      <c r="P192" s="306"/>
    </row>
    <row r="193" spans="1:16" s="59" customFormat="1" ht="12.75">
      <c r="A193" s="306"/>
      <c r="B193" s="306"/>
      <c r="C193" s="59" t="s">
        <v>611</v>
      </c>
      <c r="D193" s="306"/>
      <c r="E193" s="306"/>
      <c r="F193" s="306"/>
      <c r="G193" s="306" t="s">
        <v>611</v>
      </c>
      <c r="H193" s="306"/>
      <c r="I193" s="306"/>
      <c r="J193" s="306"/>
      <c r="K193" s="306"/>
      <c r="L193" s="306"/>
      <c r="M193" s="306"/>
      <c r="N193" s="306"/>
      <c r="O193" s="306"/>
      <c r="P193" s="306"/>
    </row>
    <row r="194" spans="1:16" s="59" customFormat="1" ht="12.75">
      <c r="A194" s="306"/>
      <c r="B194" s="306"/>
      <c r="D194" s="306"/>
      <c r="E194" s="306"/>
      <c r="F194" s="306"/>
      <c r="G194" s="306"/>
      <c r="H194" s="306"/>
      <c r="I194" s="306"/>
      <c r="J194" s="306"/>
      <c r="K194" s="306"/>
      <c r="L194" s="306"/>
      <c r="M194" s="306"/>
      <c r="N194" s="306"/>
      <c r="O194" s="306"/>
      <c r="P194" s="306"/>
    </row>
    <row r="195" spans="1:16" s="59" customFormat="1" ht="12.75">
      <c r="A195" s="306" t="s">
        <v>612</v>
      </c>
      <c r="B195" s="306"/>
      <c r="C195" s="77"/>
      <c r="D195" s="306"/>
      <c r="E195" s="306"/>
      <c r="F195" s="306"/>
      <c r="G195" s="306"/>
      <c r="H195" s="306"/>
      <c r="I195" s="306"/>
      <c r="J195" s="306"/>
      <c r="K195" s="306"/>
      <c r="L195" s="306"/>
      <c r="M195" s="306"/>
      <c r="N195" s="306"/>
      <c r="O195" s="306"/>
      <c r="P195" s="306"/>
    </row>
  </sheetData>
  <sheetProtection/>
  <mergeCells count="30">
    <mergeCell ref="A180:E180"/>
    <mergeCell ref="F13:K13"/>
    <mergeCell ref="L13:P13"/>
    <mergeCell ref="A13:A14"/>
    <mergeCell ref="C13:C14"/>
    <mergeCell ref="D13:D14"/>
    <mergeCell ref="E13:E14"/>
    <mergeCell ref="C143:E143"/>
    <mergeCell ref="C153:E153"/>
    <mergeCell ref="C171:E171"/>
    <mergeCell ref="C48:E48"/>
    <mergeCell ref="A176:E176"/>
    <mergeCell ref="C162:E162"/>
    <mergeCell ref="A1:P1"/>
    <mergeCell ref="A2:P2"/>
    <mergeCell ref="C54:E54"/>
    <mergeCell ref="C68:E68"/>
    <mergeCell ref="A73:E73"/>
    <mergeCell ref="C74:E74"/>
    <mergeCell ref="C117:E117"/>
    <mergeCell ref="B13:B14"/>
    <mergeCell ref="A188:K188"/>
    <mergeCell ref="A189:K189"/>
    <mergeCell ref="N10:O10"/>
    <mergeCell ref="C134:E134"/>
    <mergeCell ref="A16:E16"/>
    <mergeCell ref="A20:E20"/>
    <mergeCell ref="C21:E21"/>
    <mergeCell ref="C26:E26"/>
    <mergeCell ref="C44:E44"/>
  </mergeCells>
  <printOptions/>
  <pageMargins left="0.7874015748031497" right="0.7874015748031497" top="0.984251968503937" bottom="0.984251968503937" header="0" footer="0"/>
  <pageSetup fitToHeight="100"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I36"/>
  <sheetViews>
    <sheetView zoomScalePageLayoutView="0" workbookViewId="0" topLeftCell="A4">
      <selection activeCell="E32" sqref="E32"/>
    </sheetView>
  </sheetViews>
  <sheetFormatPr defaultColWidth="9.140625" defaultRowHeight="15"/>
  <cols>
    <col min="1" max="1" width="6.28125" style="123" customWidth="1"/>
    <col min="2" max="2" width="45.7109375" style="123" customWidth="1"/>
    <col min="3" max="3" width="15.28125" style="123" bestFit="1" customWidth="1"/>
    <col min="4" max="6" width="10.7109375" style="123" customWidth="1"/>
    <col min="7" max="7" width="11.57421875" style="123" customWidth="1"/>
    <col min="8" max="16384" width="9.140625" style="123" customWidth="1"/>
  </cols>
  <sheetData>
    <row r="1" spans="1:8" ht="20.25">
      <c r="A1" s="156" t="s">
        <v>287</v>
      </c>
      <c r="B1" s="156"/>
      <c r="C1" s="156"/>
      <c r="D1" s="156"/>
      <c r="E1" s="156"/>
      <c r="F1" s="156"/>
      <c r="G1" s="156"/>
      <c r="H1" s="125"/>
    </row>
    <row r="2" spans="1:7" ht="18.75" thickBot="1">
      <c r="A2" s="157" t="s">
        <v>112</v>
      </c>
      <c r="B2" s="157"/>
      <c r="C2" s="157"/>
      <c r="D2" s="157"/>
      <c r="E2" s="157"/>
      <c r="F2" s="157"/>
      <c r="G2" s="157"/>
    </row>
    <row r="3" spans="1:7" s="115" customFormat="1" ht="12.75">
      <c r="A3" s="158" t="s">
        <v>105</v>
      </c>
      <c r="B3" s="158"/>
      <c r="C3" s="158"/>
      <c r="D3" s="158"/>
      <c r="E3" s="158"/>
      <c r="F3" s="158"/>
      <c r="G3" s="158"/>
    </row>
    <row r="4" spans="1:7" s="115" customFormat="1" ht="12.75">
      <c r="A4" s="118"/>
      <c r="B4" s="118"/>
      <c r="C4" s="118"/>
      <c r="D4" s="118"/>
      <c r="E4" s="118"/>
      <c r="F4" s="118"/>
      <c r="G4" s="118"/>
    </row>
    <row r="5" spans="1:7" s="115" customFormat="1" ht="12.75">
      <c r="A5" s="147" t="s">
        <v>115</v>
      </c>
      <c r="B5" s="118"/>
      <c r="C5" s="118"/>
      <c r="D5" s="118"/>
      <c r="E5" s="118"/>
      <c r="F5" s="118"/>
      <c r="G5" s="118"/>
    </row>
    <row r="6" spans="1:5" s="115" customFormat="1" ht="12.75">
      <c r="A6" s="114" t="s">
        <v>102</v>
      </c>
      <c r="B6" s="114"/>
      <c r="C6" s="57"/>
      <c r="D6" s="57"/>
      <c r="E6" s="57"/>
    </row>
    <row r="7" spans="1:5" s="115" customFormat="1" ht="12.75">
      <c r="A7" s="114" t="s">
        <v>113</v>
      </c>
      <c r="B7" s="114"/>
      <c r="C7" s="57"/>
      <c r="D7" s="57"/>
      <c r="E7" s="57"/>
    </row>
    <row r="8" spans="1:5" s="115" customFormat="1" ht="12.75">
      <c r="A8" s="114" t="s">
        <v>116</v>
      </c>
      <c r="B8" s="114"/>
      <c r="C8" s="57"/>
      <c r="D8" s="57"/>
      <c r="E8" s="57"/>
    </row>
    <row r="9" spans="1:9" s="126" customFormat="1" ht="12.75">
      <c r="A9" s="221" t="str">
        <f>Koptāme!A8</f>
        <v>Iepirkums: “Dzelzavas pagasta kultūras nama telpu, fasādes un iekšējo inženiertīklu vienkāršota renovācija", identifikācijas numurs MNP2013/38_KPFI</v>
      </c>
      <c r="B9" s="221"/>
      <c r="C9" s="221"/>
      <c r="D9" s="221"/>
      <c r="E9" s="221"/>
      <c r="F9" s="221"/>
      <c r="G9" s="221"/>
      <c r="H9" s="115"/>
      <c r="I9" s="115"/>
    </row>
    <row r="10" spans="1:8" ht="12.75">
      <c r="A10" s="221"/>
      <c r="B10" s="221"/>
      <c r="C10" s="221"/>
      <c r="D10" s="221"/>
      <c r="E10" s="221"/>
      <c r="F10" s="221"/>
      <c r="G10" s="221"/>
      <c r="H10" s="127"/>
    </row>
    <row r="11" spans="1:8" ht="12.75">
      <c r="A11" s="116" t="s">
        <v>100</v>
      </c>
      <c r="B11" s="146"/>
      <c r="C11" s="126"/>
      <c r="D11" s="126"/>
      <c r="E11" s="126"/>
      <c r="F11" s="126"/>
      <c r="G11" s="126"/>
      <c r="H11" s="126"/>
    </row>
    <row r="12" spans="1:8" ht="12.75">
      <c r="A12" s="116"/>
      <c r="B12" s="146"/>
      <c r="C12" s="126"/>
      <c r="D12" s="126"/>
      <c r="E12" s="126"/>
      <c r="F12" s="126"/>
      <c r="G12" s="126"/>
      <c r="H12" s="126"/>
    </row>
    <row r="13" spans="2:8" ht="12.75">
      <c r="B13" s="128" t="s">
        <v>288</v>
      </c>
      <c r="C13" s="129"/>
      <c r="D13" s="126"/>
      <c r="E13" s="126"/>
      <c r="F13" s="126"/>
      <c r="G13" s="126"/>
      <c r="H13" s="126"/>
    </row>
    <row r="14" spans="2:3" ht="12.75">
      <c r="B14" s="130" t="s">
        <v>289</v>
      </c>
      <c r="C14" s="131"/>
    </row>
    <row r="15" spans="2:4" ht="12.75">
      <c r="B15" s="130"/>
      <c r="D15" s="232" t="s">
        <v>697</v>
      </c>
    </row>
    <row r="16" spans="2:4" ht="12.75">
      <c r="B16" s="130"/>
      <c r="D16" s="232"/>
    </row>
    <row r="17" spans="1:7" ht="12.75">
      <c r="A17" s="372" t="s">
        <v>155</v>
      </c>
      <c r="B17" s="372" t="s">
        <v>160</v>
      </c>
      <c r="C17" s="373" t="s">
        <v>290</v>
      </c>
      <c r="D17" s="374" t="s">
        <v>291</v>
      </c>
      <c r="E17" s="374"/>
      <c r="F17" s="374"/>
      <c r="G17" s="374"/>
    </row>
    <row r="18" spans="1:7" ht="34.5" customHeight="1">
      <c r="A18" s="372"/>
      <c r="B18" s="372"/>
      <c r="C18" s="373"/>
      <c r="D18" s="132" t="s">
        <v>292</v>
      </c>
      <c r="E18" s="132" t="s">
        <v>293</v>
      </c>
      <c r="F18" s="132" t="s">
        <v>294</v>
      </c>
      <c r="G18" s="132" t="s">
        <v>295</v>
      </c>
    </row>
    <row r="19" spans="1:7" ht="12.75">
      <c r="A19" s="133"/>
      <c r="B19" s="134" t="s">
        <v>114</v>
      </c>
      <c r="C19" s="135"/>
      <c r="D19" s="135"/>
      <c r="E19" s="135"/>
      <c r="F19" s="135"/>
      <c r="G19" s="136"/>
    </row>
    <row r="20" spans="1:7" ht="12.75">
      <c r="A20" s="133">
        <v>4</v>
      </c>
      <c r="B20" s="138" t="s">
        <v>550</v>
      </c>
      <c r="C20" s="135"/>
      <c r="D20" s="135"/>
      <c r="E20" s="135"/>
      <c r="F20" s="135"/>
      <c r="G20" s="136"/>
    </row>
    <row r="21" spans="1:7" ht="12.75">
      <c r="A21" s="133">
        <v>5</v>
      </c>
      <c r="B21" s="375" t="s">
        <v>154</v>
      </c>
      <c r="C21" s="135"/>
      <c r="D21" s="135"/>
      <c r="E21" s="135"/>
      <c r="F21" s="135"/>
      <c r="G21" s="136"/>
    </row>
    <row r="22" spans="1:7" ht="12.75">
      <c r="A22" s="133">
        <v>6</v>
      </c>
      <c r="B22" s="375" t="s">
        <v>161</v>
      </c>
      <c r="C22" s="135"/>
      <c r="D22" s="135"/>
      <c r="E22" s="135"/>
      <c r="F22" s="135"/>
      <c r="G22" s="136"/>
    </row>
    <row r="23" spans="1:7" ht="12.75">
      <c r="A23" s="140"/>
      <c r="B23" s="141" t="s">
        <v>296</v>
      </c>
      <c r="C23" s="142"/>
      <c r="D23" s="142"/>
      <c r="E23" s="142"/>
      <c r="F23" s="142"/>
      <c r="G23" s="143"/>
    </row>
    <row r="24" spans="1:7" ht="12.75">
      <c r="A24" s="163" t="s">
        <v>106</v>
      </c>
      <c r="B24" s="164"/>
      <c r="C24" s="144"/>
      <c r="D24" s="121"/>
      <c r="E24" s="121"/>
      <c r="F24" s="121"/>
      <c r="G24" s="121"/>
    </row>
    <row r="25" spans="1:7" ht="12.75">
      <c r="A25" s="119"/>
      <c r="B25" s="120" t="s">
        <v>107</v>
      </c>
      <c r="C25" s="135"/>
      <c r="D25" s="121"/>
      <c r="E25" s="121"/>
      <c r="F25" s="121"/>
      <c r="G25" s="121"/>
    </row>
    <row r="26" spans="1:7" ht="12.75">
      <c r="A26" s="165" t="s">
        <v>108</v>
      </c>
      <c r="B26" s="162"/>
      <c r="C26" s="135"/>
      <c r="D26" s="121"/>
      <c r="E26" s="121"/>
      <c r="F26" s="121"/>
      <c r="G26" s="121"/>
    </row>
    <row r="27" spans="1:7" ht="12.75">
      <c r="A27" s="161" t="s">
        <v>297</v>
      </c>
      <c r="B27" s="162"/>
      <c r="C27" s="142"/>
      <c r="D27" s="121"/>
      <c r="E27" s="121"/>
      <c r="F27" s="121"/>
      <c r="G27" s="121"/>
    </row>
    <row r="28" spans="1:7" ht="12.75">
      <c r="A28" s="159" t="s">
        <v>109</v>
      </c>
      <c r="B28" s="160"/>
      <c r="C28" s="145"/>
      <c r="D28" s="121"/>
      <c r="E28" s="121"/>
      <c r="F28" s="121"/>
      <c r="G28" s="121"/>
    </row>
    <row r="29" spans="1:7" ht="12.75">
      <c r="A29" s="121"/>
      <c r="B29" s="121"/>
      <c r="C29" s="121"/>
      <c r="D29" s="121"/>
      <c r="E29" s="121"/>
      <c r="F29" s="121"/>
      <c r="G29" s="121"/>
    </row>
    <row r="30" spans="1:7" ht="12.75">
      <c r="A30" s="121" t="s">
        <v>609</v>
      </c>
      <c r="B30" s="122"/>
      <c r="C30" s="121"/>
      <c r="D30" s="121"/>
      <c r="E30" s="121"/>
      <c r="F30" s="121"/>
      <c r="G30" s="121"/>
    </row>
    <row r="31" ht="12.75">
      <c r="B31" s="123" t="s">
        <v>611</v>
      </c>
    </row>
    <row r="33" spans="1:2" ht="12.75">
      <c r="A33" s="123" t="s">
        <v>610</v>
      </c>
      <c r="B33" s="124"/>
    </row>
    <row r="34" ht="12.75">
      <c r="B34" s="123" t="s">
        <v>611</v>
      </c>
    </row>
    <row r="36" ht="12.75">
      <c r="A36" s="123" t="s">
        <v>612</v>
      </c>
    </row>
  </sheetData>
  <sheetProtection/>
  <mergeCells count="12">
    <mergeCell ref="A1:G1"/>
    <mergeCell ref="A2:G2"/>
    <mergeCell ref="A3:G3"/>
    <mergeCell ref="A9:G10"/>
    <mergeCell ref="A17:A18"/>
    <mergeCell ref="B17:B18"/>
    <mergeCell ref="C17:C18"/>
    <mergeCell ref="D17:G17"/>
    <mergeCell ref="A28:B28"/>
    <mergeCell ref="A27:B27"/>
    <mergeCell ref="A24:B24"/>
    <mergeCell ref="A26:B26"/>
  </mergeCells>
  <printOptions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P82"/>
  <sheetViews>
    <sheetView showZeros="0" zoomScale="115" zoomScaleNormal="115" zoomScalePageLayoutView="0" workbookViewId="0" topLeftCell="A1">
      <selection activeCell="I10" sqref="I10"/>
    </sheetView>
  </sheetViews>
  <sheetFormatPr defaultColWidth="9.140625" defaultRowHeight="15"/>
  <cols>
    <col min="1" max="2" width="5.57421875" style="382" customWidth="1"/>
    <col min="3" max="3" width="32.8515625" style="50" customWidth="1"/>
    <col min="4" max="4" width="5.28125" style="382" customWidth="1"/>
    <col min="5" max="5" width="7.28125" style="382" customWidth="1"/>
    <col min="6" max="16" width="7.28125" style="50" customWidth="1"/>
    <col min="17" max="16384" width="9.140625" style="50" customWidth="1"/>
  </cols>
  <sheetData>
    <row r="1" spans="1:16" ht="20.25">
      <c r="A1" s="207" t="s">
        <v>585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1:16" ht="18">
      <c r="A2" s="175" t="s">
        <v>550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</row>
    <row r="4" spans="1:5" s="115" customFormat="1" ht="12.75">
      <c r="A4" s="370" t="s">
        <v>102</v>
      </c>
      <c r="B4" s="316"/>
      <c r="C4" s="57"/>
      <c r="D4" s="239"/>
      <c r="E4" s="239"/>
    </row>
    <row r="5" spans="1:5" s="115" customFormat="1" ht="12.75">
      <c r="A5" s="370" t="s">
        <v>103</v>
      </c>
      <c r="B5" s="316"/>
      <c r="C5" s="57"/>
      <c r="D5" s="239"/>
      <c r="E5" s="239"/>
    </row>
    <row r="6" spans="1:5" s="115" customFormat="1" ht="12.75">
      <c r="A6" s="370" t="s">
        <v>116</v>
      </c>
      <c r="B6" s="316"/>
      <c r="C6" s="57"/>
      <c r="D6" s="239"/>
      <c r="E6" s="239"/>
    </row>
    <row r="7" spans="1:5" s="115" customFormat="1" ht="12.75">
      <c r="A7" s="371" t="str">
        <f>Koptāme!A8</f>
        <v>Iepirkums: “Dzelzavas pagasta kultūras nama telpu, fasādes un iekšējo inženiertīklu vienkāršota renovācija", identifikācijas numurs MNP2013/38_KPFI</v>
      </c>
      <c r="B7" s="316"/>
      <c r="C7" s="79"/>
      <c r="D7" s="239"/>
      <c r="E7" s="239"/>
    </row>
    <row r="8" spans="1:5" s="115" customFormat="1" ht="12.75">
      <c r="A8" s="369" t="s">
        <v>100</v>
      </c>
      <c r="B8" s="242"/>
      <c r="D8" s="242"/>
      <c r="E8" s="242"/>
    </row>
    <row r="9" spans="1:5" s="115" customFormat="1" ht="12.75">
      <c r="A9" s="242"/>
      <c r="B9" s="242"/>
      <c r="D9" s="242"/>
      <c r="E9" s="242"/>
    </row>
    <row r="10" spans="1:16" s="115" customFormat="1" ht="12.75">
      <c r="A10" s="242"/>
      <c r="B10" s="242"/>
      <c r="C10" s="117"/>
      <c r="D10" s="243"/>
      <c r="E10" s="243"/>
      <c r="K10" s="57" t="s">
        <v>101</v>
      </c>
      <c r="L10" s="80"/>
      <c r="N10" s="173"/>
      <c r="O10" s="174"/>
      <c r="P10" s="81" t="s">
        <v>372</v>
      </c>
    </row>
    <row r="11" spans="1:16" ht="12.75">
      <c r="A11" s="317"/>
      <c r="B11" s="317"/>
      <c r="C11" s="42"/>
      <c r="D11" s="317"/>
      <c r="E11" s="317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</row>
    <row r="12" spans="1:16" ht="12.75">
      <c r="A12" s="317"/>
      <c r="B12" s="317"/>
      <c r="C12" s="42"/>
      <c r="D12" s="317"/>
      <c r="E12" s="317"/>
      <c r="F12" s="58"/>
      <c r="G12" s="58"/>
      <c r="H12" s="58"/>
      <c r="I12" s="58"/>
      <c r="J12" s="58"/>
      <c r="K12" s="58" t="str">
        <f>'Fasādes ren'!K11</f>
        <v>Tāme sastādīta 2013.gada _________</v>
      </c>
      <c r="L12" s="58"/>
      <c r="M12" s="58"/>
      <c r="N12" s="58"/>
      <c r="O12" s="58"/>
      <c r="P12" s="58"/>
    </row>
    <row r="13" spans="1:16" ht="12.75">
      <c r="A13" s="317"/>
      <c r="B13" s="317"/>
      <c r="C13" s="58"/>
      <c r="D13" s="317"/>
      <c r="E13" s="317"/>
      <c r="F13" s="58"/>
      <c r="G13" s="58"/>
      <c r="H13" s="58"/>
      <c r="I13" s="58"/>
      <c r="J13" s="58"/>
      <c r="L13" s="60"/>
      <c r="M13" s="58"/>
      <c r="N13" s="61"/>
      <c r="O13" s="61"/>
      <c r="P13" s="61"/>
    </row>
    <row r="14" spans="1:16" ht="12.75">
      <c r="A14" s="208" t="s">
        <v>155</v>
      </c>
      <c r="B14" s="185" t="s">
        <v>605</v>
      </c>
      <c r="C14" s="210" t="s">
        <v>156</v>
      </c>
      <c r="D14" s="211" t="s">
        <v>157</v>
      </c>
      <c r="E14" s="212" t="s">
        <v>158</v>
      </c>
      <c r="F14" s="213" t="s">
        <v>298</v>
      </c>
      <c r="G14" s="210"/>
      <c r="H14" s="210"/>
      <c r="I14" s="210"/>
      <c r="J14" s="210"/>
      <c r="K14" s="214"/>
      <c r="L14" s="213" t="s">
        <v>299</v>
      </c>
      <c r="M14" s="210"/>
      <c r="N14" s="210"/>
      <c r="O14" s="210"/>
      <c r="P14" s="210"/>
    </row>
    <row r="15" spans="1:16" ht="65.25" customHeight="1">
      <c r="A15" s="209"/>
      <c r="B15" s="186"/>
      <c r="C15" s="210"/>
      <c r="D15" s="211"/>
      <c r="E15" s="212"/>
      <c r="F15" s="64" t="s">
        <v>300</v>
      </c>
      <c r="G15" s="62" t="s">
        <v>301</v>
      </c>
      <c r="H15" s="388" t="s">
        <v>292</v>
      </c>
      <c r="I15" s="62" t="s">
        <v>293</v>
      </c>
      <c r="J15" s="62" t="s">
        <v>294</v>
      </c>
      <c r="K15" s="63" t="s">
        <v>302</v>
      </c>
      <c r="L15" s="64" t="s">
        <v>295</v>
      </c>
      <c r="M15" s="62" t="s">
        <v>292</v>
      </c>
      <c r="N15" s="62" t="s">
        <v>293</v>
      </c>
      <c r="O15" s="62" t="s">
        <v>294</v>
      </c>
      <c r="P15" s="62" t="s">
        <v>303</v>
      </c>
    </row>
    <row r="16" spans="1:16" ht="13.5" thickBot="1">
      <c r="A16" s="67">
        <v>1</v>
      </c>
      <c r="B16" s="67"/>
      <c r="C16" s="67">
        <v>2</v>
      </c>
      <c r="D16" s="67">
        <v>3</v>
      </c>
      <c r="E16" s="108">
        <v>4</v>
      </c>
      <c r="F16" s="109">
        <v>5</v>
      </c>
      <c r="G16" s="67">
        <v>6</v>
      </c>
      <c r="H16" s="67">
        <v>7</v>
      </c>
      <c r="I16" s="67">
        <v>8</v>
      </c>
      <c r="J16" s="67">
        <v>9</v>
      </c>
      <c r="K16" s="108">
        <v>10</v>
      </c>
      <c r="L16" s="109">
        <v>11</v>
      </c>
      <c r="M16" s="67">
        <v>12</v>
      </c>
      <c r="N16" s="67">
        <v>13</v>
      </c>
      <c r="O16" s="67">
        <v>14</v>
      </c>
      <c r="P16" s="67">
        <v>15</v>
      </c>
    </row>
    <row r="17" spans="1:16" ht="12.75">
      <c r="A17" s="376">
        <v>1</v>
      </c>
      <c r="B17" s="376"/>
      <c r="C17" s="110" t="s">
        <v>184</v>
      </c>
      <c r="D17" s="385"/>
      <c r="E17" s="383"/>
      <c r="F17" s="68"/>
      <c r="G17" s="68"/>
      <c r="H17" s="68"/>
      <c r="I17" s="68"/>
      <c r="J17" s="68"/>
      <c r="K17" s="69"/>
      <c r="L17" s="69"/>
      <c r="M17" s="69"/>
      <c r="N17" s="69"/>
      <c r="O17" s="69"/>
      <c r="P17" s="69"/>
    </row>
    <row r="18" spans="1:16" ht="12.75">
      <c r="A18" s="379">
        <v>1.1</v>
      </c>
      <c r="B18" s="379"/>
      <c r="C18" s="44" t="s">
        <v>503</v>
      </c>
      <c r="D18" s="379" t="s">
        <v>331</v>
      </c>
      <c r="E18" s="386">
        <v>8.16</v>
      </c>
      <c r="F18" s="70"/>
      <c r="G18" s="45"/>
      <c r="H18" s="45"/>
      <c r="I18" s="45"/>
      <c r="J18" s="28"/>
      <c r="K18" s="29"/>
      <c r="L18" s="30"/>
      <c r="M18" s="28"/>
      <c r="N18" s="71"/>
      <c r="O18" s="71"/>
      <c r="P18" s="31"/>
    </row>
    <row r="19" spans="1:16" ht="12.75">
      <c r="A19" s="379">
        <v>1.2</v>
      </c>
      <c r="B19" s="379"/>
      <c r="C19" s="44" t="s">
        <v>504</v>
      </c>
      <c r="D19" s="379" t="s">
        <v>359</v>
      </c>
      <c r="E19" s="386">
        <v>37</v>
      </c>
      <c r="F19" s="70"/>
      <c r="G19" s="45"/>
      <c r="H19" s="45"/>
      <c r="I19" s="45"/>
      <c r="J19" s="28"/>
      <c r="K19" s="29"/>
      <c r="L19" s="30"/>
      <c r="M19" s="28"/>
      <c r="N19" s="71"/>
      <c r="O19" s="71"/>
      <c r="P19" s="31"/>
    </row>
    <row r="20" spans="1:16" ht="12.75">
      <c r="A20" s="379">
        <v>1.3</v>
      </c>
      <c r="B20" s="379"/>
      <c r="C20" s="44" t="s">
        <v>505</v>
      </c>
      <c r="D20" s="379" t="s">
        <v>331</v>
      </c>
      <c r="E20" s="386">
        <v>10.78</v>
      </c>
      <c r="F20" s="70"/>
      <c r="G20" s="45"/>
      <c r="H20" s="45"/>
      <c r="I20" s="45"/>
      <c r="J20" s="28"/>
      <c r="K20" s="29"/>
      <c r="L20" s="30"/>
      <c r="M20" s="28"/>
      <c r="N20" s="71"/>
      <c r="O20" s="71"/>
      <c r="P20" s="31"/>
    </row>
    <row r="21" spans="1:16" ht="25.5">
      <c r="A21" s="379">
        <v>1.4</v>
      </c>
      <c r="B21" s="379"/>
      <c r="C21" s="44" t="s">
        <v>506</v>
      </c>
      <c r="D21" s="379" t="s">
        <v>331</v>
      </c>
      <c r="E21" s="386">
        <v>6.88</v>
      </c>
      <c r="F21" s="70"/>
      <c r="G21" s="45"/>
      <c r="H21" s="45"/>
      <c r="I21" s="45"/>
      <c r="J21" s="28"/>
      <c r="K21" s="29"/>
      <c r="L21" s="30"/>
      <c r="M21" s="28"/>
      <c r="N21" s="71"/>
      <c r="O21" s="71"/>
      <c r="P21" s="31"/>
    </row>
    <row r="22" spans="1:16" ht="12.75">
      <c r="A22" s="379">
        <v>1.5</v>
      </c>
      <c r="B22" s="379"/>
      <c r="C22" s="44" t="s">
        <v>507</v>
      </c>
      <c r="D22" s="379" t="s">
        <v>359</v>
      </c>
      <c r="E22" s="386">
        <v>1</v>
      </c>
      <c r="F22" s="70"/>
      <c r="G22" s="45"/>
      <c r="H22" s="45"/>
      <c r="I22" s="45"/>
      <c r="J22" s="28"/>
      <c r="K22" s="29"/>
      <c r="L22" s="30"/>
      <c r="M22" s="28"/>
      <c r="N22" s="71"/>
      <c r="O22" s="71"/>
      <c r="P22" s="31"/>
    </row>
    <row r="23" spans="1:16" ht="12.75">
      <c r="A23" s="379">
        <v>1.6</v>
      </c>
      <c r="B23" s="379"/>
      <c r="C23" s="44" t="s">
        <v>508</v>
      </c>
      <c r="D23" s="379" t="s">
        <v>359</v>
      </c>
      <c r="E23" s="386">
        <v>42.65</v>
      </c>
      <c r="F23" s="70"/>
      <c r="G23" s="45"/>
      <c r="H23" s="45"/>
      <c r="I23" s="45"/>
      <c r="J23" s="28"/>
      <c r="K23" s="29"/>
      <c r="L23" s="30"/>
      <c r="M23" s="28"/>
      <c r="N23" s="71"/>
      <c r="O23" s="71"/>
      <c r="P23" s="31"/>
    </row>
    <row r="24" spans="1:16" ht="25.5">
      <c r="A24" s="379">
        <v>1.7</v>
      </c>
      <c r="B24" s="379"/>
      <c r="C24" s="44" t="s">
        <v>509</v>
      </c>
      <c r="D24" s="379" t="s">
        <v>359</v>
      </c>
      <c r="E24" s="386">
        <v>62.17</v>
      </c>
      <c r="F24" s="70"/>
      <c r="G24" s="45"/>
      <c r="H24" s="45"/>
      <c r="I24" s="45"/>
      <c r="J24" s="28"/>
      <c r="K24" s="29"/>
      <c r="L24" s="30"/>
      <c r="M24" s="28"/>
      <c r="N24" s="71"/>
      <c r="O24" s="71"/>
      <c r="P24" s="31"/>
    </row>
    <row r="25" spans="1:16" ht="12.75">
      <c r="A25" s="379">
        <v>1.8</v>
      </c>
      <c r="B25" s="379"/>
      <c r="C25" s="44" t="s">
        <v>510</v>
      </c>
      <c r="D25" s="379" t="s">
        <v>359</v>
      </c>
      <c r="E25" s="386">
        <v>6.5</v>
      </c>
      <c r="F25" s="70"/>
      <c r="G25" s="45"/>
      <c r="H25" s="45"/>
      <c r="I25" s="45"/>
      <c r="J25" s="28"/>
      <c r="K25" s="29"/>
      <c r="L25" s="30"/>
      <c r="M25" s="28"/>
      <c r="N25" s="71"/>
      <c r="O25" s="71"/>
      <c r="P25" s="31"/>
    </row>
    <row r="26" spans="1:16" ht="12.75">
      <c r="A26" s="379">
        <v>1.9</v>
      </c>
      <c r="B26" s="379"/>
      <c r="C26" s="44" t="s">
        <v>511</v>
      </c>
      <c r="D26" s="379" t="s">
        <v>359</v>
      </c>
      <c r="E26" s="386">
        <v>30.58</v>
      </c>
      <c r="F26" s="70"/>
      <c r="G26" s="45"/>
      <c r="H26" s="45"/>
      <c r="I26" s="45"/>
      <c r="J26" s="28"/>
      <c r="K26" s="29"/>
      <c r="L26" s="30"/>
      <c r="M26" s="28"/>
      <c r="N26" s="71"/>
      <c r="O26" s="71"/>
      <c r="P26" s="31"/>
    </row>
    <row r="27" spans="1:16" ht="12.75">
      <c r="A27" s="380" t="s">
        <v>306</v>
      </c>
      <c r="B27" s="379"/>
      <c r="C27" s="44" t="s">
        <v>512</v>
      </c>
      <c r="D27" s="379" t="s">
        <v>359</v>
      </c>
      <c r="E27" s="386">
        <v>54.72</v>
      </c>
      <c r="F27" s="70"/>
      <c r="G27" s="45"/>
      <c r="H27" s="45"/>
      <c r="I27" s="45"/>
      <c r="J27" s="28"/>
      <c r="K27" s="29"/>
      <c r="L27" s="30"/>
      <c r="M27" s="28"/>
      <c r="N27" s="71"/>
      <c r="O27" s="71"/>
      <c r="P27" s="31"/>
    </row>
    <row r="28" spans="1:16" ht="12.75">
      <c r="A28" s="379">
        <v>1.11</v>
      </c>
      <c r="B28" s="379"/>
      <c r="C28" s="44" t="s">
        <v>513</v>
      </c>
      <c r="D28" s="379" t="s">
        <v>359</v>
      </c>
      <c r="E28" s="386">
        <v>11.6</v>
      </c>
      <c r="F28" s="70"/>
      <c r="G28" s="45"/>
      <c r="H28" s="45"/>
      <c r="I28" s="45"/>
      <c r="J28" s="28"/>
      <c r="K28" s="29"/>
      <c r="L28" s="30"/>
      <c r="M28" s="28"/>
      <c r="N28" s="71"/>
      <c r="O28" s="71"/>
      <c r="P28" s="31"/>
    </row>
    <row r="29" spans="1:16" ht="12.75">
      <c r="A29" s="379">
        <v>1.12</v>
      </c>
      <c r="B29" s="379"/>
      <c r="C29" s="44" t="s">
        <v>514</v>
      </c>
      <c r="D29" s="379" t="s">
        <v>159</v>
      </c>
      <c r="E29" s="386">
        <v>4</v>
      </c>
      <c r="F29" s="70"/>
      <c r="G29" s="45"/>
      <c r="H29" s="45"/>
      <c r="I29" s="45"/>
      <c r="J29" s="28"/>
      <c r="K29" s="29"/>
      <c r="L29" s="30"/>
      <c r="M29" s="28"/>
      <c r="N29" s="71"/>
      <c r="O29" s="71"/>
      <c r="P29" s="31"/>
    </row>
    <row r="30" spans="1:16" ht="12.75">
      <c r="A30" s="379">
        <v>1.13</v>
      </c>
      <c r="B30" s="379"/>
      <c r="C30" s="44" t="s">
        <v>515</v>
      </c>
      <c r="D30" s="379" t="s">
        <v>159</v>
      </c>
      <c r="E30" s="386">
        <v>2</v>
      </c>
      <c r="F30" s="70"/>
      <c r="G30" s="45"/>
      <c r="H30" s="45"/>
      <c r="I30" s="45"/>
      <c r="J30" s="28"/>
      <c r="K30" s="29"/>
      <c r="L30" s="30"/>
      <c r="M30" s="28"/>
      <c r="N30" s="71"/>
      <c r="O30" s="71"/>
      <c r="P30" s="31"/>
    </row>
    <row r="31" spans="1:16" ht="12.75">
      <c r="A31" s="379">
        <v>1.14</v>
      </c>
      <c r="B31" s="379"/>
      <c r="C31" s="44" t="s">
        <v>516</v>
      </c>
      <c r="D31" s="379" t="s">
        <v>159</v>
      </c>
      <c r="E31" s="386">
        <v>2</v>
      </c>
      <c r="F31" s="70"/>
      <c r="G31" s="45"/>
      <c r="H31" s="45"/>
      <c r="I31" s="45"/>
      <c r="J31" s="28"/>
      <c r="K31" s="29"/>
      <c r="L31" s="30"/>
      <c r="M31" s="28"/>
      <c r="N31" s="71"/>
      <c r="O31" s="71"/>
      <c r="P31" s="31"/>
    </row>
    <row r="32" spans="1:16" ht="25.5">
      <c r="A32" s="379">
        <v>1.15</v>
      </c>
      <c r="B32" s="379"/>
      <c r="C32" s="44" t="s">
        <v>517</v>
      </c>
      <c r="D32" s="379" t="s">
        <v>163</v>
      </c>
      <c r="E32" s="386">
        <v>8</v>
      </c>
      <c r="F32" s="70"/>
      <c r="G32" s="45"/>
      <c r="H32" s="45"/>
      <c r="I32" s="45"/>
      <c r="J32" s="28"/>
      <c r="K32" s="29"/>
      <c r="L32" s="30"/>
      <c r="M32" s="28"/>
      <c r="N32" s="71"/>
      <c r="O32" s="71"/>
      <c r="P32" s="31"/>
    </row>
    <row r="33" spans="1:16" ht="12.75">
      <c r="A33" s="379">
        <v>1.16</v>
      </c>
      <c r="B33" s="379"/>
      <c r="C33" s="44" t="s">
        <v>518</v>
      </c>
      <c r="D33" s="379" t="s">
        <v>331</v>
      </c>
      <c r="E33" s="386">
        <f>E18+E19*0.075+E20+E21+E23*0.01+E24*0.1+E25*0.04+E26*0.05+E27*0.05+E28*0.01+1</f>
        <v>40.8795</v>
      </c>
      <c r="F33" s="70"/>
      <c r="G33" s="45"/>
      <c r="H33" s="45"/>
      <c r="I33" s="45"/>
      <c r="J33" s="28"/>
      <c r="K33" s="29"/>
      <c r="L33" s="30"/>
      <c r="M33" s="28"/>
      <c r="N33" s="71"/>
      <c r="O33" s="71"/>
      <c r="P33" s="31"/>
    </row>
    <row r="34" spans="1:16" ht="12.75">
      <c r="A34" s="377">
        <v>2</v>
      </c>
      <c r="B34" s="377"/>
      <c r="C34" s="111" t="s">
        <v>519</v>
      </c>
      <c r="D34" s="379"/>
      <c r="E34" s="386"/>
      <c r="F34" s="70"/>
      <c r="G34" s="45"/>
      <c r="H34" s="45"/>
      <c r="I34" s="45"/>
      <c r="J34" s="28"/>
      <c r="K34" s="29"/>
      <c r="L34" s="30"/>
      <c r="M34" s="28"/>
      <c r="N34" s="71"/>
      <c r="O34" s="71"/>
      <c r="P34" s="31"/>
    </row>
    <row r="35" spans="1:16" ht="25.5">
      <c r="A35" s="381">
        <v>2.1</v>
      </c>
      <c r="B35" s="381"/>
      <c r="C35" s="112" t="s">
        <v>520</v>
      </c>
      <c r="D35" s="379" t="s">
        <v>331</v>
      </c>
      <c r="E35" s="386">
        <v>14.95</v>
      </c>
      <c r="F35" s="70"/>
      <c r="G35" s="45"/>
      <c r="H35" s="45"/>
      <c r="I35" s="45"/>
      <c r="J35" s="28"/>
      <c r="K35" s="29"/>
      <c r="L35" s="30"/>
      <c r="M35" s="28"/>
      <c r="N35" s="71"/>
      <c r="O35" s="71"/>
      <c r="P35" s="31"/>
    </row>
    <row r="36" spans="1:16" ht="25.5">
      <c r="A36" s="379">
        <v>2.2</v>
      </c>
      <c r="B36" s="379"/>
      <c r="C36" s="43" t="s">
        <v>521</v>
      </c>
      <c r="D36" s="379" t="s">
        <v>331</v>
      </c>
      <c r="E36" s="386">
        <v>3.74</v>
      </c>
      <c r="F36" s="70"/>
      <c r="G36" s="45"/>
      <c r="H36" s="45"/>
      <c r="I36" s="45"/>
      <c r="J36" s="28"/>
      <c r="K36" s="29"/>
      <c r="L36" s="30"/>
      <c r="M36" s="28"/>
      <c r="N36" s="71"/>
      <c r="O36" s="71"/>
      <c r="P36" s="31"/>
    </row>
    <row r="37" spans="1:16" ht="25.5">
      <c r="A37" s="381">
        <v>2.3</v>
      </c>
      <c r="B37" s="379"/>
      <c r="C37" s="44" t="s">
        <v>522</v>
      </c>
      <c r="D37" s="379" t="s">
        <v>359</v>
      </c>
      <c r="E37" s="386">
        <v>74.77</v>
      </c>
      <c r="F37" s="70"/>
      <c r="G37" s="45"/>
      <c r="H37" s="45"/>
      <c r="I37" s="45"/>
      <c r="J37" s="28"/>
      <c r="K37" s="29"/>
      <c r="L37" s="30"/>
      <c r="M37" s="28"/>
      <c r="N37" s="71"/>
      <c r="O37" s="71"/>
      <c r="P37" s="31"/>
    </row>
    <row r="38" spans="1:16" ht="25.5">
      <c r="A38" s="379">
        <v>2.4</v>
      </c>
      <c r="B38" s="379"/>
      <c r="C38" s="44" t="s">
        <v>48</v>
      </c>
      <c r="D38" s="379" t="s">
        <v>359</v>
      </c>
      <c r="E38" s="386">
        <v>74.77</v>
      </c>
      <c r="F38" s="70"/>
      <c r="G38" s="45"/>
      <c r="H38" s="45"/>
      <c r="I38" s="45"/>
      <c r="J38" s="28"/>
      <c r="K38" s="29"/>
      <c r="L38" s="30"/>
      <c r="M38" s="28"/>
      <c r="N38" s="71"/>
      <c r="O38" s="71"/>
      <c r="P38" s="31"/>
    </row>
    <row r="39" spans="1:16" ht="38.25">
      <c r="A39" s="381">
        <v>2.5</v>
      </c>
      <c r="B39" s="379"/>
      <c r="C39" s="44" t="s">
        <v>523</v>
      </c>
      <c r="D39" s="379" t="s">
        <v>359</v>
      </c>
      <c r="E39" s="386">
        <v>74.77</v>
      </c>
      <c r="F39" s="70"/>
      <c r="G39" s="45"/>
      <c r="H39" s="45"/>
      <c r="I39" s="45"/>
      <c r="J39" s="28"/>
      <c r="K39" s="29"/>
      <c r="L39" s="30"/>
      <c r="M39" s="28"/>
      <c r="N39" s="71"/>
      <c r="O39" s="71"/>
      <c r="P39" s="31"/>
    </row>
    <row r="40" spans="1:16" ht="38.25">
      <c r="A40" s="379">
        <v>2.6</v>
      </c>
      <c r="B40" s="379"/>
      <c r="C40" s="44" t="s">
        <v>524</v>
      </c>
      <c r="D40" s="379" t="s">
        <v>359</v>
      </c>
      <c r="E40" s="386">
        <v>111.01</v>
      </c>
      <c r="F40" s="70"/>
      <c r="G40" s="45"/>
      <c r="H40" s="45"/>
      <c r="I40" s="45"/>
      <c r="J40" s="28"/>
      <c r="K40" s="29"/>
      <c r="L40" s="30"/>
      <c r="M40" s="28"/>
      <c r="N40" s="71"/>
      <c r="O40" s="71"/>
      <c r="P40" s="31"/>
    </row>
    <row r="41" spans="1:16" ht="25.5">
      <c r="A41" s="381">
        <v>2.7</v>
      </c>
      <c r="B41" s="379"/>
      <c r="C41" s="44" t="s">
        <v>525</v>
      </c>
      <c r="D41" s="379" t="s">
        <v>359</v>
      </c>
      <c r="E41" s="386">
        <v>6.5</v>
      </c>
      <c r="F41" s="70"/>
      <c r="G41" s="45"/>
      <c r="H41" s="45"/>
      <c r="I41" s="45"/>
      <c r="J41" s="28"/>
      <c r="K41" s="29"/>
      <c r="L41" s="30"/>
      <c r="M41" s="28"/>
      <c r="N41" s="71"/>
      <c r="O41" s="71"/>
      <c r="P41" s="31"/>
    </row>
    <row r="42" spans="1:16" ht="25.5">
      <c r="A42" s="379">
        <v>2.8</v>
      </c>
      <c r="B42" s="379"/>
      <c r="C42" s="44" t="s">
        <v>49</v>
      </c>
      <c r="D42" s="379" t="s">
        <v>359</v>
      </c>
      <c r="E42" s="386">
        <v>19.5</v>
      </c>
      <c r="F42" s="70"/>
      <c r="G42" s="45"/>
      <c r="H42" s="45"/>
      <c r="I42" s="45"/>
      <c r="J42" s="28"/>
      <c r="K42" s="29"/>
      <c r="L42" s="30"/>
      <c r="M42" s="28"/>
      <c r="N42" s="71"/>
      <c r="O42" s="71"/>
      <c r="P42" s="31"/>
    </row>
    <row r="43" spans="1:16" ht="38.25">
      <c r="A43" s="381">
        <v>2.9</v>
      </c>
      <c r="B43" s="379"/>
      <c r="C43" s="44" t="s">
        <v>526</v>
      </c>
      <c r="D43" s="379" t="s">
        <v>359</v>
      </c>
      <c r="E43" s="386">
        <v>20.18</v>
      </c>
      <c r="F43" s="70"/>
      <c r="G43" s="45"/>
      <c r="H43" s="45"/>
      <c r="I43" s="45"/>
      <c r="J43" s="28"/>
      <c r="K43" s="29"/>
      <c r="L43" s="30"/>
      <c r="M43" s="28"/>
      <c r="N43" s="71"/>
      <c r="O43" s="71"/>
      <c r="P43" s="31"/>
    </row>
    <row r="44" spans="1:16" ht="52.5" customHeight="1">
      <c r="A44" s="380" t="s">
        <v>310</v>
      </c>
      <c r="B44" s="379"/>
      <c r="C44" s="113" t="s">
        <v>527</v>
      </c>
      <c r="D44" s="379" t="s">
        <v>359</v>
      </c>
      <c r="E44" s="386">
        <v>138.87</v>
      </c>
      <c r="F44" s="70"/>
      <c r="G44" s="45"/>
      <c r="H44" s="45"/>
      <c r="I44" s="45"/>
      <c r="J44" s="28"/>
      <c r="K44" s="29"/>
      <c r="L44" s="30"/>
      <c r="M44" s="28"/>
      <c r="N44" s="71"/>
      <c r="O44" s="71"/>
      <c r="P44" s="31"/>
    </row>
    <row r="45" spans="1:16" ht="12.75">
      <c r="A45" s="377">
        <v>3</v>
      </c>
      <c r="B45" s="377"/>
      <c r="C45" s="111" t="s">
        <v>528</v>
      </c>
      <c r="D45" s="379"/>
      <c r="E45" s="386"/>
      <c r="F45" s="70"/>
      <c r="G45" s="45"/>
      <c r="H45" s="45"/>
      <c r="I45" s="45"/>
      <c r="J45" s="28"/>
      <c r="K45" s="29"/>
      <c r="L45" s="30"/>
      <c r="M45" s="28"/>
      <c r="N45" s="71"/>
      <c r="O45" s="71"/>
      <c r="P45" s="31"/>
    </row>
    <row r="46" spans="1:16" ht="25.5">
      <c r="A46" s="379">
        <v>3.1</v>
      </c>
      <c r="B46" s="379"/>
      <c r="C46" s="44" t="s">
        <v>529</v>
      </c>
      <c r="D46" s="379" t="s">
        <v>331</v>
      </c>
      <c r="E46" s="386">
        <v>3.06</v>
      </c>
      <c r="F46" s="70"/>
      <c r="G46" s="45"/>
      <c r="H46" s="45"/>
      <c r="I46" s="45"/>
      <c r="J46" s="28"/>
      <c r="K46" s="29"/>
      <c r="L46" s="30"/>
      <c r="M46" s="28"/>
      <c r="N46" s="71"/>
      <c r="O46" s="71"/>
      <c r="P46" s="31"/>
    </row>
    <row r="47" spans="1:16" ht="53.25" customHeight="1">
      <c r="A47" s="379">
        <v>3.2</v>
      </c>
      <c r="B47" s="379"/>
      <c r="C47" s="44" t="s">
        <v>549</v>
      </c>
      <c r="D47" s="379" t="s">
        <v>359</v>
      </c>
      <c r="E47" s="386">
        <v>60.19</v>
      </c>
      <c r="F47" s="70"/>
      <c r="G47" s="45"/>
      <c r="H47" s="45"/>
      <c r="I47" s="45"/>
      <c r="J47" s="28"/>
      <c r="K47" s="29"/>
      <c r="L47" s="30"/>
      <c r="M47" s="28"/>
      <c r="N47" s="71"/>
      <c r="O47" s="71"/>
      <c r="P47" s="31"/>
    </row>
    <row r="48" spans="1:16" ht="38.25">
      <c r="A48" s="379">
        <v>3.3</v>
      </c>
      <c r="B48" s="379"/>
      <c r="C48" s="44" t="s">
        <v>95</v>
      </c>
      <c r="D48" s="379" t="s">
        <v>359</v>
      </c>
      <c r="E48" s="386">
        <v>95.64</v>
      </c>
      <c r="F48" s="70"/>
      <c r="G48" s="45"/>
      <c r="H48" s="45"/>
      <c r="I48" s="45"/>
      <c r="J48" s="28"/>
      <c r="K48" s="29"/>
      <c r="L48" s="30"/>
      <c r="M48" s="28"/>
      <c r="N48" s="71"/>
      <c r="O48" s="71"/>
      <c r="P48" s="31"/>
    </row>
    <row r="49" spans="1:16" ht="25.5">
      <c r="A49" s="379">
        <v>3.4</v>
      </c>
      <c r="B49" s="379"/>
      <c r="C49" s="44" t="s">
        <v>530</v>
      </c>
      <c r="D49" s="379" t="s">
        <v>359</v>
      </c>
      <c r="E49" s="386">
        <v>245.42</v>
      </c>
      <c r="F49" s="70"/>
      <c r="G49" s="45"/>
      <c r="H49" s="45"/>
      <c r="I49" s="45"/>
      <c r="J49" s="28"/>
      <c r="K49" s="29"/>
      <c r="L49" s="30"/>
      <c r="M49" s="28"/>
      <c r="N49" s="71"/>
      <c r="O49" s="71"/>
      <c r="P49" s="31"/>
    </row>
    <row r="50" spans="1:16" ht="38.25">
      <c r="A50" s="379">
        <v>3.5</v>
      </c>
      <c r="B50" s="379"/>
      <c r="C50" s="44" t="s">
        <v>531</v>
      </c>
      <c r="D50" s="379" t="s">
        <v>359</v>
      </c>
      <c r="E50" s="386">
        <f>403.07+9.63</f>
        <v>412.7</v>
      </c>
      <c r="F50" s="70"/>
      <c r="G50" s="45"/>
      <c r="H50" s="45"/>
      <c r="I50" s="45"/>
      <c r="J50" s="28"/>
      <c r="K50" s="29"/>
      <c r="L50" s="30"/>
      <c r="M50" s="28"/>
      <c r="N50" s="71"/>
      <c r="O50" s="71"/>
      <c r="P50" s="31"/>
    </row>
    <row r="51" spans="1:16" ht="38.25">
      <c r="A51" s="379">
        <v>3.6</v>
      </c>
      <c r="B51" s="379"/>
      <c r="C51" s="44" t="s">
        <v>532</v>
      </c>
      <c r="D51" s="379" t="s">
        <v>359</v>
      </c>
      <c r="E51" s="386">
        <f>E50</f>
        <v>412.7</v>
      </c>
      <c r="F51" s="70"/>
      <c r="G51" s="45"/>
      <c r="H51" s="45"/>
      <c r="I51" s="45"/>
      <c r="J51" s="28"/>
      <c r="K51" s="29"/>
      <c r="L51" s="30"/>
      <c r="M51" s="28"/>
      <c r="N51" s="71"/>
      <c r="O51" s="71"/>
      <c r="P51" s="31"/>
    </row>
    <row r="52" spans="1:16" ht="38.25">
      <c r="A52" s="379">
        <v>3.7</v>
      </c>
      <c r="B52" s="379"/>
      <c r="C52" s="44" t="s">
        <v>533</v>
      </c>
      <c r="D52" s="379" t="s">
        <v>359</v>
      </c>
      <c r="E52" s="386">
        <v>85.48</v>
      </c>
      <c r="F52" s="70"/>
      <c r="G52" s="45"/>
      <c r="H52" s="45"/>
      <c r="I52" s="45"/>
      <c r="J52" s="28"/>
      <c r="K52" s="29"/>
      <c r="L52" s="30"/>
      <c r="M52" s="28"/>
      <c r="N52" s="71"/>
      <c r="O52" s="71"/>
      <c r="P52" s="31"/>
    </row>
    <row r="53" spans="1:16" ht="12.75">
      <c r="A53" s="377">
        <v>4</v>
      </c>
      <c r="B53" s="377"/>
      <c r="C53" s="111" t="s">
        <v>534</v>
      </c>
      <c r="D53" s="379"/>
      <c r="E53" s="386"/>
      <c r="F53" s="70"/>
      <c r="G53" s="45"/>
      <c r="H53" s="45"/>
      <c r="I53" s="45"/>
      <c r="J53" s="28"/>
      <c r="K53" s="29"/>
      <c r="L53" s="30"/>
      <c r="M53" s="28"/>
      <c r="N53" s="71"/>
      <c r="O53" s="71"/>
      <c r="P53" s="31"/>
    </row>
    <row r="54" spans="1:16" s="87" customFormat="1" ht="25.5">
      <c r="A54" s="379">
        <v>4.1</v>
      </c>
      <c r="B54" s="379"/>
      <c r="C54" s="112" t="s">
        <v>535</v>
      </c>
      <c r="D54" s="379" t="s">
        <v>159</v>
      </c>
      <c r="E54" s="386">
        <v>2</v>
      </c>
      <c r="F54" s="70"/>
      <c r="G54" s="45"/>
      <c r="H54" s="45"/>
      <c r="I54" s="49"/>
      <c r="J54" s="28"/>
      <c r="K54" s="29"/>
      <c r="L54" s="30"/>
      <c r="M54" s="28"/>
      <c r="N54" s="71"/>
      <c r="O54" s="71"/>
      <c r="P54" s="31"/>
    </row>
    <row r="55" spans="1:16" ht="38.25">
      <c r="A55" s="379">
        <v>4.2</v>
      </c>
      <c r="B55" s="379"/>
      <c r="C55" s="44" t="s">
        <v>96</v>
      </c>
      <c r="D55" s="387" t="s">
        <v>359</v>
      </c>
      <c r="E55" s="386">
        <v>34.56</v>
      </c>
      <c r="F55" s="70"/>
      <c r="G55" s="45"/>
      <c r="H55" s="45"/>
      <c r="I55" s="45"/>
      <c r="J55" s="28"/>
      <c r="K55" s="29"/>
      <c r="L55" s="30"/>
      <c r="M55" s="28"/>
      <c r="N55" s="71"/>
      <c r="O55" s="71"/>
      <c r="P55" s="31"/>
    </row>
    <row r="56" spans="1:16" ht="25.5">
      <c r="A56" s="379">
        <v>4.3</v>
      </c>
      <c r="B56" s="379"/>
      <c r="C56" s="44" t="s">
        <v>97</v>
      </c>
      <c r="D56" s="387" t="s">
        <v>359</v>
      </c>
      <c r="E56" s="386">
        <v>30.24</v>
      </c>
      <c r="F56" s="70"/>
      <c r="G56" s="45"/>
      <c r="H56" s="45"/>
      <c r="I56" s="45"/>
      <c r="J56" s="28"/>
      <c r="K56" s="29"/>
      <c r="L56" s="30"/>
      <c r="M56" s="28"/>
      <c r="N56" s="71"/>
      <c r="O56" s="71"/>
      <c r="P56" s="31"/>
    </row>
    <row r="57" spans="1:16" ht="25.5">
      <c r="A57" s="379">
        <v>4.4</v>
      </c>
      <c r="B57" s="379"/>
      <c r="C57" s="44" t="s">
        <v>536</v>
      </c>
      <c r="D57" s="379" t="s">
        <v>359</v>
      </c>
      <c r="E57" s="386">
        <v>32.41</v>
      </c>
      <c r="F57" s="70"/>
      <c r="G57" s="45"/>
      <c r="H57" s="45"/>
      <c r="I57" s="45"/>
      <c r="J57" s="28"/>
      <c r="K57" s="29"/>
      <c r="L57" s="30"/>
      <c r="M57" s="28"/>
      <c r="N57" s="71"/>
      <c r="O57" s="71"/>
      <c r="P57" s="31"/>
    </row>
    <row r="58" spans="1:16" ht="25.5">
      <c r="A58" s="379">
        <v>4.5</v>
      </c>
      <c r="B58" s="379"/>
      <c r="C58" s="44" t="s">
        <v>537</v>
      </c>
      <c r="D58" s="379" t="s">
        <v>359</v>
      </c>
      <c r="E58" s="386">
        <v>41.77</v>
      </c>
      <c r="F58" s="70"/>
      <c r="G58" s="45"/>
      <c r="H58" s="45"/>
      <c r="I58" s="45"/>
      <c r="J58" s="28"/>
      <c r="K58" s="29"/>
      <c r="L58" s="30"/>
      <c r="M58" s="28"/>
      <c r="N58" s="71"/>
      <c r="O58" s="71"/>
      <c r="P58" s="31"/>
    </row>
    <row r="59" spans="1:16" ht="25.5">
      <c r="A59" s="379">
        <v>4.6</v>
      </c>
      <c r="B59" s="379"/>
      <c r="C59" s="44" t="s">
        <v>538</v>
      </c>
      <c r="D59" s="379" t="s">
        <v>359</v>
      </c>
      <c r="E59" s="386">
        <f>E57+E58</f>
        <v>74.18</v>
      </c>
      <c r="F59" s="70"/>
      <c r="G59" s="45"/>
      <c r="H59" s="45"/>
      <c r="I59" s="45"/>
      <c r="J59" s="28"/>
      <c r="K59" s="29"/>
      <c r="L59" s="30"/>
      <c r="M59" s="28"/>
      <c r="N59" s="71"/>
      <c r="O59" s="71"/>
      <c r="P59" s="31"/>
    </row>
    <row r="60" spans="1:16" ht="25.5">
      <c r="A60" s="379">
        <v>4.7</v>
      </c>
      <c r="B60" s="379"/>
      <c r="C60" s="44" t="s">
        <v>539</v>
      </c>
      <c r="D60" s="379" t="s">
        <v>359</v>
      </c>
      <c r="E60" s="386">
        <f>E59</f>
        <v>74.18</v>
      </c>
      <c r="F60" s="70"/>
      <c r="G60" s="45"/>
      <c r="H60" s="45"/>
      <c r="I60" s="45"/>
      <c r="J60" s="28"/>
      <c r="K60" s="29"/>
      <c r="L60" s="30"/>
      <c r="M60" s="28"/>
      <c r="N60" s="71"/>
      <c r="O60" s="71"/>
      <c r="P60" s="31"/>
    </row>
    <row r="61" spans="1:16" ht="12.75">
      <c r="A61" s="377">
        <v>5</v>
      </c>
      <c r="B61" s="377"/>
      <c r="C61" s="111" t="s">
        <v>540</v>
      </c>
      <c r="D61" s="379"/>
      <c r="E61" s="386"/>
      <c r="F61" s="70"/>
      <c r="G61" s="45"/>
      <c r="H61" s="45"/>
      <c r="I61" s="45"/>
      <c r="J61" s="28"/>
      <c r="K61" s="29"/>
      <c r="L61" s="30"/>
      <c r="M61" s="28"/>
      <c r="N61" s="71"/>
      <c r="O61" s="71"/>
      <c r="P61" s="31"/>
    </row>
    <row r="62" spans="1:16" ht="38.25">
      <c r="A62" s="379">
        <v>5.1</v>
      </c>
      <c r="B62" s="379"/>
      <c r="C62" s="44" t="s">
        <v>541</v>
      </c>
      <c r="D62" s="379" t="s">
        <v>359</v>
      </c>
      <c r="E62" s="386">
        <v>13.02</v>
      </c>
      <c r="F62" s="70"/>
      <c r="G62" s="45"/>
      <c r="H62" s="45"/>
      <c r="I62" s="45"/>
      <c r="J62" s="28"/>
      <c r="K62" s="29"/>
      <c r="L62" s="30"/>
      <c r="M62" s="28"/>
      <c r="N62" s="71"/>
      <c r="O62" s="71"/>
      <c r="P62" s="31"/>
    </row>
    <row r="63" spans="1:16" ht="51">
      <c r="A63" s="379">
        <v>5.2</v>
      </c>
      <c r="B63" s="379"/>
      <c r="C63" s="1" t="s">
        <v>565</v>
      </c>
      <c r="D63" s="379" t="s">
        <v>359</v>
      </c>
      <c r="E63" s="386">
        <f>3.5*2</f>
        <v>7</v>
      </c>
      <c r="F63" s="27"/>
      <c r="G63" s="35"/>
      <c r="H63" s="35"/>
      <c r="I63" s="36"/>
      <c r="J63" s="36"/>
      <c r="K63" s="85"/>
      <c r="L63" s="27"/>
      <c r="M63" s="35"/>
      <c r="N63" s="35"/>
      <c r="O63" s="35"/>
      <c r="P63" s="35"/>
    </row>
    <row r="64" spans="1:16" ht="38.25">
      <c r="A64" s="379">
        <v>5.3</v>
      </c>
      <c r="B64" s="379"/>
      <c r="C64" s="44" t="s">
        <v>542</v>
      </c>
      <c r="D64" s="379" t="s">
        <v>359</v>
      </c>
      <c r="E64" s="386">
        <v>33.26</v>
      </c>
      <c r="F64" s="70"/>
      <c r="G64" s="45"/>
      <c r="H64" s="45"/>
      <c r="I64" s="45"/>
      <c r="J64" s="28"/>
      <c r="K64" s="29"/>
      <c r="L64" s="30"/>
      <c r="M64" s="28"/>
      <c r="N64" s="71"/>
      <c r="O64" s="71"/>
      <c r="P64" s="31"/>
    </row>
    <row r="65" spans="1:16" ht="12.75">
      <c r="A65" s="377">
        <v>6</v>
      </c>
      <c r="B65" s="377"/>
      <c r="C65" s="111" t="s">
        <v>234</v>
      </c>
      <c r="D65" s="379"/>
      <c r="E65" s="386"/>
      <c r="F65" s="70"/>
      <c r="G65" s="45"/>
      <c r="H65" s="45"/>
      <c r="I65" s="45"/>
      <c r="J65" s="28"/>
      <c r="K65" s="29"/>
      <c r="L65" s="30"/>
      <c r="M65" s="28"/>
      <c r="N65" s="71"/>
      <c r="O65" s="71"/>
      <c r="P65" s="31"/>
    </row>
    <row r="66" spans="1:16" ht="12.75">
      <c r="A66" s="379">
        <v>6.1</v>
      </c>
      <c r="B66" s="379"/>
      <c r="C66" s="44" t="s">
        <v>543</v>
      </c>
      <c r="D66" s="379" t="s">
        <v>371</v>
      </c>
      <c r="E66" s="386">
        <v>1</v>
      </c>
      <c r="F66" s="70"/>
      <c r="G66" s="45"/>
      <c r="H66" s="45"/>
      <c r="I66" s="45"/>
      <c r="J66" s="28"/>
      <c r="K66" s="29"/>
      <c r="L66" s="30"/>
      <c r="M66" s="28"/>
      <c r="N66" s="71"/>
      <c r="O66" s="71"/>
      <c r="P66" s="31"/>
    </row>
    <row r="67" spans="1:16" ht="25.5">
      <c r="A67" s="379">
        <v>6.2</v>
      </c>
      <c r="B67" s="379"/>
      <c r="C67" s="44" t="s">
        <v>544</v>
      </c>
      <c r="D67" s="379" t="s">
        <v>371</v>
      </c>
      <c r="E67" s="386">
        <v>1</v>
      </c>
      <c r="F67" s="70"/>
      <c r="G67" s="45"/>
      <c r="H67" s="45"/>
      <c r="I67" s="45"/>
      <c r="J67" s="28"/>
      <c r="K67" s="29"/>
      <c r="L67" s="30"/>
      <c r="M67" s="28"/>
      <c r="N67" s="71"/>
      <c r="O67" s="71"/>
      <c r="P67" s="31"/>
    </row>
    <row r="68" spans="1:16" ht="12.75">
      <c r="A68" s="379">
        <v>6.3</v>
      </c>
      <c r="B68" s="379"/>
      <c r="C68" s="44" t="s">
        <v>545</v>
      </c>
      <c r="D68" s="379" t="s">
        <v>371</v>
      </c>
      <c r="E68" s="386">
        <v>1</v>
      </c>
      <c r="F68" s="70"/>
      <c r="G68" s="45"/>
      <c r="H68" s="45"/>
      <c r="I68" s="45"/>
      <c r="J68" s="28"/>
      <c r="K68" s="29"/>
      <c r="L68" s="30"/>
      <c r="M68" s="28"/>
      <c r="N68" s="71"/>
      <c r="O68" s="71"/>
      <c r="P68" s="31"/>
    </row>
    <row r="69" spans="1:16" ht="12.75">
      <c r="A69" s="379">
        <v>6.4</v>
      </c>
      <c r="B69" s="379"/>
      <c r="C69" s="44" t="s">
        <v>546</v>
      </c>
      <c r="D69" s="379" t="s">
        <v>163</v>
      </c>
      <c r="E69" s="386">
        <v>5.45</v>
      </c>
      <c r="F69" s="70"/>
      <c r="G69" s="45"/>
      <c r="H69" s="45"/>
      <c r="I69" s="45"/>
      <c r="J69" s="28"/>
      <c r="K69" s="29"/>
      <c r="L69" s="30"/>
      <c r="M69" s="28"/>
      <c r="N69" s="71"/>
      <c r="O69" s="71"/>
      <c r="P69" s="31"/>
    </row>
    <row r="70" spans="1:16" ht="25.5">
      <c r="A70" s="379">
        <v>6.5</v>
      </c>
      <c r="B70" s="379"/>
      <c r="C70" s="44" t="s">
        <v>547</v>
      </c>
      <c r="D70" s="379" t="s">
        <v>371</v>
      </c>
      <c r="E70" s="386">
        <v>1</v>
      </c>
      <c r="F70" s="70"/>
      <c r="G70" s="45"/>
      <c r="H70" s="45"/>
      <c r="I70" s="45"/>
      <c r="J70" s="28"/>
      <c r="K70" s="29"/>
      <c r="L70" s="30"/>
      <c r="M70" s="28"/>
      <c r="N70" s="71"/>
      <c r="O70" s="71"/>
      <c r="P70" s="31"/>
    </row>
    <row r="71" spans="1:16" ht="12.75">
      <c r="A71" s="379">
        <v>6.6</v>
      </c>
      <c r="B71" s="379"/>
      <c r="C71" s="44" t="s">
        <v>548</v>
      </c>
      <c r="D71" s="379" t="s">
        <v>163</v>
      </c>
      <c r="E71" s="386">
        <v>10</v>
      </c>
      <c r="F71" s="70"/>
      <c r="G71" s="45"/>
      <c r="H71" s="45"/>
      <c r="I71" s="45"/>
      <c r="J71" s="28"/>
      <c r="K71" s="29"/>
      <c r="L71" s="30"/>
      <c r="M71" s="28"/>
      <c r="N71" s="71"/>
      <c r="O71" s="71"/>
      <c r="P71" s="31"/>
    </row>
    <row r="72" spans="1:16" s="59" customFormat="1" ht="14.25">
      <c r="A72" s="318"/>
      <c r="B72" s="318"/>
      <c r="C72" s="102" t="s">
        <v>304</v>
      </c>
      <c r="D72" s="289"/>
      <c r="E72" s="290"/>
      <c r="F72" s="103"/>
      <c r="G72" s="104"/>
      <c r="H72" s="104"/>
      <c r="I72" s="104"/>
      <c r="J72" s="105"/>
      <c r="K72" s="105"/>
      <c r="L72" s="106"/>
      <c r="M72" s="107"/>
      <c r="N72" s="107"/>
      <c r="O72" s="107"/>
      <c r="P72" s="107"/>
    </row>
    <row r="73" spans="1:16" s="59" customFormat="1" ht="13.5" customHeight="1">
      <c r="A73" s="187" t="s">
        <v>606</v>
      </c>
      <c r="B73" s="188"/>
      <c r="C73" s="188"/>
      <c r="D73" s="188"/>
      <c r="E73" s="188"/>
      <c r="F73" s="188"/>
      <c r="G73" s="188"/>
      <c r="H73" s="188"/>
      <c r="I73" s="188"/>
      <c r="J73" s="188"/>
      <c r="K73" s="189"/>
      <c r="L73" s="72"/>
      <c r="M73" s="73"/>
      <c r="N73" s="73"/>
      <c r="O73" s="73"/>
      <c r="P73" s="73"/>
    </row>
    <row r="74" spans="1:16" s="59" customFormat="1" ht="13.5" customHeight="1">
      <c r="A74" s="190" t="s">
        <v>607</v>
      </c>
      <c r="B74" s="191"/>
      <c r="C74" s="191"/>
      <c r="D74" s="191"/>
      <c r="E74" s="191"/>
      <c r="F74" s="191"/>
      <c r="G74" s="191"/>
      <c r="H74" s="191"/>
      <c r="I74" s="191"/>
      <c r="J74" s="191"/>
      <c r="K74" s="192"/>
      <c r="L74" s="74"/>
      <c r="M74" s="74"/>
      <c r="N74" s="74"/>
      <c r="O74" s="74"/>
      <c r="P74" s="74"/>
    </row>
    <row r="75" spans="1:5" s="59" customFormat="1" ht="12.75">
      <c r="A75" s="306"/>
      <c r="B75" s="306"/>
      <c r="D75" s="306"/>
      <c r="E75" s="306"/>
    </row>
    <row r="76" spans="1:16" s="59" customFormat="1" ht="12.75">
      <c r="A76" s="306"/>
      <c r="B76" s="306"/>
      <c r="D76" s="306"/>
      <c r="E76" s="306"/>
      <c r="N76" s="76" t="s">
        <v>608</v>
      </c>
      <c r="O76" s="77"/>
      <c r="P76" s="77"/>
    </row>
    <row r="77" spans="1:10" s="59" customFormat="1" ht="12.75">
      <c r="A77" s="306" t="s">
        <v>609</v>
      </c>
      <c r="B77" s="306"/>
      <c r="C77" s="77"/>
      <c r="D77" s="306"/>
      <c r="E77" s="306"/>
      <c r="F77" s="75" t="s">
        <v>610</v>
      </c>
      <c r="G77" s="77"/>
      <c r="H77" s="77"/>
      <c r="I77" s="77"/>
      <c r="J77" s="77"/>
    </row>
    <row r="78" spans="1:7" s="59" customFormat="1" ht="12.75">
      <c r="A78" s="306"/>
      <c r="B78" s="306"/>
      <c r="C78" s="59" t="s">
        <v>611</v>
      </c>
      <c r="D78" s="306"/>
      <c r="E78" s="306"/>
      <c r="F78" s="75"/>
      <c r="G78" s="59" t="s">
        <v>611</v>
      </c>
    </row>
    <row r="79" spans="1:5" s="59" customFormat="1" ht="12.75">
      <c r="A79" s="306"/>
      <c r="B79" s="306"/>
      <c r="D79" s="306"/>
      <c r="E79" s="306"/>
    </row>
    <row r="80" spans="1:5" s="59" customFormat="1" ht="12.75">
      <c r="A80" s="306" t="s">
        <v>612</v>
      </c>
      <c r="B80" s="306"/>
      <c r="C80" s="77"/>
      <c r="D80" s="306"/>
      <c r="E80" s="306"/>
    </row>
    <row r="81" spans="1:5" s="93" customFormat="1" ht="12.75">
      <c r="A81" s="311"/>
      <c r="B81" s="311"/>
      <c r="C81" s="94"/>
      <c r="D81" s="311"/>
      <c r="E81" s="311"/>
    </row>
    <row r="82" spans="1:5" s="93" customFormat="1" ht="12.75">
      <c r="A82" s="311"/>
      <c r="B82" s="311"/>
      <c r="C82" s="94"/>
      <c r="D82" s="311"/>
      <c r="E82" s="311"/>
    </row>
  </sheetData>
  <sheetProtection/>
  <mergeCells count="12">
    <mergeCell ref="A73:K73"/>
    <mergeCell ref="A74:K74"/>
    <mergeCell ref="N10:O10"/>
    <mergeCell ref="A1:P1"/>
    <mergeCell ref="A14:A15"/>
    <mergeCell ref="C14:C15"/>
    <mergeCell ref="D14:D15"/>
    <mergeCell ref="E14:E15"/>
    <mergeCell ref="F14:K14"/>
    <mergeCell ref="L14:P14"/>
    <mergeCell ref="A2:P2"/>
    <mergeCell ref="B14:B15"/>
  </mergeCells>
  <printOptions/>
  <pageMargins left="0.7874015748031497" right="0.3937007874015748" top="0.984251968503937" bottom="0.984251968503937" header="0" footer="0"/>
  <pageSetup fitToHeight="100"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P73"/>
  <sheetViews>
    <sheetView showZeros="0" zoomScale="115" zoomScaleNormal="115" zoomScalePageLayoutView="0" workbookViewId="0" topLeftCell="A4">
      <selection activeCell="G8" sqref="G8"/>
    </sheetView>
  </sheetViews>
  <sheetFormatPr defaultColWidth="9.140625" defaultRowHeight="15"/>
  <cols>
    <col min="1" max="1" width="6.57421875" style="382" customWidth="1"/>
    <col min="2" max="2" width="5.57421875" style="382" customWidth="1"/>
    <col min="3" max="3" width="31.140625" style="50" customWidth="1"/>
    <col min="4" max="4" width="5.28125" style="382" customWidth="1"/>
    <col min="5" max="5" width="6.8515625" style="382" customWidth="1"/>
    <col min="6" max="16" width="6.8515625" style="50" customWidth="1"/>
    <col min="17" max="16384" width="9.140625" style="50" customWidth="1"/>
  </cols>
  <sheetData>
    <row r="1" spans="1:16" ht="20.25">
      <c r="A1" s="207" t="s">
        <v>153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1:16" ht="18">
      <c r="A2" s="215" t="s">
        <v>154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</row>
    <row r="4" spans="1:5" s="115" customFormat="1" ht="12.75">
      <c r="A4" s="370" t="s">
        <v>102</v>
      </c>
      <c r="B4" s="316"/>
      <c r="C4" s="57"/>
      <c r="D4" s="239"/>
      <c r="E4" s="239"/>
    </row>
    <row r="5" spans="1:5" s="115" customFormat="1" ht="12.75">
      <c r="A5" s="370" t="s">
        <v>103</v>
      </c>
      <c r="B5" s="316"/>
      <c r="C5" s="57"/>
      <c r="D5" s="239"/>
      <c r="E5" s="239"/>
    </row>
    <row r="6" spans="1:5" s="115" customFormat="1" ht="12.75">
      <c r="A6" s="370" t="s">
        <v>116</v>
      </c>
      <c r="B6" s="316"/>
      <c r="C6" s="57"/>
      <c r="D6" s="239"/>
      <c r="E6" s="239"/>
    </row>
    <row r="7" spans="1:5" s="115" customFormat="1" ht="12.75">
      <c r="A7" s="371" t="str">
        <f>Koptāme!A8</f>
        <v>Iepirkums: “Dzelzavas pagasta kultūras nama telpu, fasādes un iekšējo inženiertīklu vienkāršota renovācija", identifikācijas numurs MNP2013/38_KPFI</v>
      </c>
      <c r="B7" s="316"/>
      <c r="C7" s="79"/>
      <c r="D7" s="239"/>
      <c r="E7" s="239"/>
    </row>
    <row r="8" spans="1:5" s="115" customFormat="1" ht="12.75">
      <c r="A8" s="369" t="s">
        <v>100</v>
      </c>
      <c r="B8" s="242"/>
      <c r="D8" s="242"/>
      <c r="E8" s="242"/>
    </row>
    <row r="9" spans="1:5" s="115" customFormat="1" ht="12.75">
      <c r="A9" s="242"/>
      <c r="B9" s="242"/>
      <c r="D9" s="242"/>
      <c r="E9" s="242"/>
    </row>
    <row r="10" spans="1:16" s="115" customFormat="1" ht="12.75">
      <c r="A10" s="242"/>
      <c r="B10" s="242"/>
      <c r="C10" s="117"/>
      <c r="D10" s="243"/>
      <c r="E10" s="243"/>
      <c r="K10" s="57" t="s">
        <v>101</v>
      </c>
      <c r="L10" s="80"/>
      <c r="N10" s="173"/>
      <c r="O10" s="174"/>
      <c r="P10" s="81" t="s">
        <v>372</v>
      </c>
    </row>
    <row r="11" spans="1:16" ht="12.75">
      <c r="A11" s="317"/>
      <c r="B11" s="317"/>
      <c r="C11" s="42"/>
      <c r="D11" s="317"/>
      <c r="E11" s="317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</row>
    <row r="12" spans="1:16" ht="12.75">
      <c r="A12" s="317"/>
      <c r="B12" s="317"/>
      <c r="C12" s="58"/>
      <c r="D12" s="317"/>
      <c r="E12" s="317"/>
      <c r="F12" s="58"/>
      <c r="G12" s="58"/>
      <c r="H12" s="58"/>
      <c r="I12" s="58"/>
      <c r="J12" s="58"/>
      <c r="K12" s="58" t="str">
        <f>'Fasādes ren'!K11</f>
        <v>Tāme sastādīta 2013.gada _________</v>
      </c>
      <c r="L12" s="60"/>
      <c r="M12" s="58"/>
      <c r="N12" s="61"/>
      <c r="O12" s="61"/>
      <c r="P12" s="61"/>
    </row>
    <row r="13" spans="1:16" ht="12.75">
      <c r="A13" s="317"/>
      <c r="B13" s="317"/>
      <c r="C13" s="58"/>
      <c r="D13" s="317"/>
      <c r="E13" s="317"/>
      <c r="F13" s="58"/>
      <c r="G13" s="58"/>
      <c r="H13" s="58"/>
      <c r="I13" s="58"/>
      <c r="J13" s="58"/>
      <c r="K13" s="58"/>
      <c r="L13" s="60"/>
      <c r="M13" s="58"/>
      <c r="N13" s="61"/>
      <c r="O13" s="61"/>
      <c r="P13" s="61"/>
    </row>
    <row r="14" spans="1:16" ht="12.75">
      <c r="A14" s="208" t="s">
        <v>155</v>
      </c>
      <c r="B14" s="185" t="s">
        <v>605</v>
      </c>
      <c r="C14" s="210" t="s">
        <v>156</v>
      </c>
      <c r="D14" s="211" t="s">
        <v>157</v>
      </c>
      <c r="E14" s="212" t="s">
        <v>158</v>
      </c>
      <c r="F14" s="213" t="s">
        <v>298</v>
      </c>
      <c r="G14" s="210"/>
      <c r="H14" s="210"/>
      <c r="I14" s="210"/>
      <c r="J14" s="210"/>
      <c r="K14" s="214"/>
      <c r="L14" s="213" t="s">
        <v>299</v>
      </c>
      <c r="M14" s="210"/>
      <c r="N14" s="210"/>
      <c r="O14" s="210"/>
      <c r="P14" s="210"/>
    </row>
    <row r="15" spans="1:16" ht="65.25" customHeight="1">
      <c r="A15" s="209"/>
      <c r="B15" s="186"/>
      <c r="C15" s="210"/>
      <c r="D15" s="211"/>
      <c r="E15" s="212"/>
      <c r="F15" s="64" t="s">
        <v>300</v>
      </c>
      <c r="G15" s="62" t="s">
        <v>301</v>
      </c>
      <c r="H15" s="388" t="s">
        <v>292</v>
      </c>
      <c r="I15" s="62" t="s">
        <v>293</v>
      </c>
      <c r="J15" s="62" t="s">
        <v>294</v>
      </c>
      <c r="K15" s="63" t="s">
        <v>302</v>
      </c>
      <c r="L15" s="64" t="s">
        <v>295</v>
      </c>
      <c r="M15" s="62" t="s">
        <v>292</v>
      </c>
      <c r="N15" s="62" t="s">
        <v>293</v>
      </c>
      <c r="O15" s="62" t="s">
        <v>294</v>
      </c>
      <c r="P15" s="62" t="s">
        <v>303</v>
      </c>
    </row>
    <row r="16" spans="1:16" ht="13.5" thickBot="1">
      <c r="A16" s="67">
        <v>1</v>
      </c>
      <c r="B16" s="67">
        <v>2</v>
      </c>
      <c r="C16" s="67">
        <v>3</v>
      </c>
      <c r="D16" s="67">
        <v>4</v>
      </c>
      <c r="E16" s="67">
        <v>5</v>
      </c>
      <c r="F16" s="67">
        <v>6</v>
      </c>
      <c r="G16" s="67">
        <v>7</v>
      </c>
      <c r="H16" s="67">
        <v>8</v>
      </c>
      <c r="I16" s="67">
        <v>9</v>
      </c>
      <c r="J16" s="67">
        <v>10</v>
      </c>
      <c r="K16" s="67">
        <v>11</v>
      </c>
      <c r="L16" s="67">
        <v>12</v>
      </c>
      <c r="M16" s="67">
        <v>13</v>
      </c>
      <c r="N16" s="67">
        <v>14</v>
      </c>
      <c r="O16" s="67">
        <v>15</v>
      </c>
      <c r="P16" s="67">
        <v>16</v>
      </c>
    </row>
    <row r="17" spans="1:16" ht="12.75">
      <c r="A17" s="88">
        <v>1</v>
      </c>
      <c r="B17" s="89"/>
      <c r="C17" s="90" t="s">
        <v>551</v>
      </c>
      <c r="D17" s="385"/>
      <c r="E17" s="390"/>
      <c r="F17" s="54"/>
      <c r="G17" s="54"/>
      <c r="H17" s="54"/>
      <c r="I17" s="54"/>
      <c r="J17" s="54"/>
      <c r="K17" s="69"/>
      <c r="L17" s="69"/>
      <c r="M17" s="69"/>
      <c r="N17" s="69"/>
      <c r="O17" s="69"/>
      <c r="P17" s="69"/>
    </row>
    <row r="18" spans="1:16" ht="63.75">
      <c r="A18" s="379">
        <v>1.1</v>
      </c>
      <c r="B18" s="379"/>
      <c r="C18" s="48" t="s">
        <v>552</v>
      </c>
      <c r="D18" s="391" t="s">
        <v>163</v>
      </c>
      <c r="E18" s="392">
        <v>101</v>
      </c>
      <c r="F18" s="91"/>
      <c r="G18" s="91"/>
      <c r="H18" s="91"/>
      <c r="I18" s="49"/>
      <c r="J18" s="91"/>
      <c r="K18" s="29"/>
      <c r="L18" s="30"/>
      <c r="M18" s="28"/>
      <c r="N18" s="71"/>
      <c r="O18" s="71"/>
      <c r="P18" s="31"/>
    </row>
    <row r="19" spans="1:16" ht="25.5">
      <c r="A19" s="379">
        <v>1.2</v>
      </c>
      <c r="B19" s="379"/>
      <c r="C19" s="47" t="s">
        <v>553</v>
      </c>
      <c r="D19" s="391" t="s">
        <v>159</v>
      </c>
      <c r="E19" s="393">
        <v>8</v>
      </c>
      <c r="F19" s="91"/>
      <c r="G19" s="91"/>
      <c r="H19" s="91"/>
      <c r="I19" s="49"/>
      <c r="J19" s="91"/>
      <c r="K19" s="29"/>
      <c r="L19" s="30"/>
      <c r="M19" s="28"/>
      <c r="N19" s="71"/>
      <c r="O19" s="71"/>
      <c r="P19" s="31"/>
    </row>
    <row r="20" spans="1:16" ht="25.5">
      <c r="A20" s="379">
        <v>1.3</v>
      </c>
      <c r="B20" s="379"/>
      <c r="C20" s="48" t="s">
        <v>554</v>
      </c>
      <c r="D20" s="394" t="s">
        <v>163</v>
      </c>
      <c r="E20" s="392">
        <v>10</v>
      </c>
      <c r="F20" s="91"/>
      <c r="G20" s="91"/>
      <c r="H20" s="91"/>
      <c r="I20" s="49"/>
      <c r="J20" s="91"/>
      <c r="K20" s="29"/>
      <c r="L20" s="30"/>
      <c r="M20" s="28"/>
      <c r="N20" s="71"/>
      <c r="O20" s="71"/>
      <c r="P20" s="31"/>
    </row>
    <row r="21" spans="1:16" ht="38.25">
      <c r="A21" s="379">
        <v>1.4</v>
      </c>
      <c r="B21" s="379"/>
      <c r="C21" s="48" t="s">
        <v>555</v>
      </c>
      <c r="D21" s="387" t="s">
        <v>159</v>
      </c>
      <c r="E21" s="393">
        <v>4</v>
      </c>
      <c r="F21" s="91"/>
      <c r="G21" s="91"/>
      <c r="H21" s="91"/>
      <c r="I21" s="49"/>
      <c r="J21" s="91"/>
      <c r="K21" s="29"/>
      <c r="L21" s="30"/>
      <c r="M21" s="28"/>
      <c r="N21" s="71"/>
      <c r="O21" s="71"/>
      <c r="P21" s="31"/>
    </row>
    <row r="22" spans="1:16" ht="25.5">
      <c r="A22" s="379">
        <v>1.5</v>
      </c>
      <c r="B22" s="379"/>
      <c r="C22" s="47" t="s">
        <v>556</v>
      </c>
      <c r="D22" s="387" t="s">
        <v>159</v>
      </c>
      <c r="E22" s="393">
        <v>6</v>
      </c>
      <c r="F22" s="91"/>
      <c r="G22" s="91"/>
      <c r="H22" s="91"/>
      <c r="I22" s="49"/>
      <c r="J22" s="91"/>
      <c r="K22" s="29"/>
      <c r="L22" s="30"/>
      <c r="M22" s="28"/>
      <c r="N22" s="71"/>
      <c r="O22" s="71"/>
      <c r="P22" s="31"/>
    </row>
    <row r="23" spans="1:16" ht="38.25">
      <c r="A23" s="379">
        <v>1.6</v>
      </c>
      <c r="B23" s="379"/>
      <c r="C23" s="48" t="s">
        <v>119</v>
      </c>
      <c r="D23" s="387" t="s">
        <v>371</v>
      </c>
      <c r="E23" s="393">
        <v>7</v>
      </c>
      <c r="F23" s="91"/>
      <c r="G23" s="91"/>
      <c r="H23" s="91"/>
      <c r="I23" s="49"/>
      <c r="J23" s="91"/>
      <c r="K23" s="29"/>
      <c r="L23" s="30"/>
      <c r="M23" s="28"/>
      <c r="N23" s="71"/>
      <c r="O23" s="71"/>
      <c r="P23" s="31"/>
    </row>
    <row r="24" spans="1:16" ht="12.75">
      <c r="A24" s="379">
        <v>1.7</v>
      </c>
      <c r="B24" s="379"/>
      <c r="C24" s="48" t="s">
        <v>120</v>
      </c>
      <c r="D24" s="394" t="s">
        <v>159</v>
      </c>
      <c r="E24" s="393">
        <v>1</v>
      </c>
      <c r="F24" s="91"/>
      <c r="G24" s="91"/>
      <c r="H24" s="91"/>
      <c r="I24" s="49"/>
      <c r="J24" s="91"/>
      <c r="K24" s="29"/>
      <c r="L24" s="30"/>
      <c r="M24" s="28"/>
      <c r="N24" s="71"/>
      <c r="O24" s="71"/>
      <c r="P24" s="31"/>
    </row>
    <row r="25" spans="1:16" ht="12.75">
      <c r="A25" s="379">
        <v>1.8</v>
      </c>
      <c r="B25" s="379"/>
      <c r="C25" s="48" t="s">
        <v>121</v>
      </c>
      <c r="D25" s="394" t="s">
        <v>159</v>
      </c>
      <c r="E25" s="393">
        <v>2</v>
      </c>
      <c r="F25" s="49"/>
      <c r="G25" s="49"/>
      <c r="H25" s="49"/>
      <c r="I25" s="49"/>
      <c r="J25" s="49"/>
      <c r="K25" s="29"/>
      <c r="L25" s="30"/>
      <c r="M25" s="28"/>
      <c r="N25" s="71"/>
      <c r="O25" s="71"/>
      <c r="P25" s="31"/>
    </row>
    <row r="26" spans="1:16" ht="12.75">
      <c r="A26" s="379">
        <v>1.9</v>
      </c>
      <c r="B26" s="379"/>
      <c r="C26" s="48" t="s">
        <v>122</v>
      </c>
      <c r="D26" s="394" t="s">
        <v>159</v>
      </c>
      <c r="E26" s="393">
        <v>2</v>
      </c>
      <c r="F26" s="49"/>
      <c r="G26" s="49"/>
      <c r="H26" s="49"/>
      <c r="I26" s="49"/>
      <c r="J26" s="49"/>
      <c r="K26" s="29"/>
      <c r="L26" s="30"/>
      <c r="M26" s="28"/>
      <c r="N26" s="71"/>
      <c r="O26" s="71"/>
      <c r="P26" s="31"/>
    </row>
    <row r="27" spans="1:16" ht="38.25">
      <c r="A27" s="380" t="s">
        <v>306</v>
      </c>
      <c r="B27" s="379"/>
      <c r="C27" s="46" t="s">
        <v>123</v>
      </c>
      <c r="D27" s="387" t="s">
        <v>371</v>
      </c>
      <c r="E27" s="393">
        <v>3</v>
      </c>
      <c r="F27" s="91"/>
      <c r="G27" s="91"/>
      <c r="H27" s="91"/>
      <c r="I27" s="49"/>
      <c r="J27" s="91"/>
      <c r="K27" s="29"/>
      <c r="L27" s="30"/>
      <c r="M27" s="28"/>
      <c r="N27" s="71"/>
      <c r="O27" s="71"/>
      <c r="P27" s="31"/>
    </row>
    <row r="28" spans="1:16" ht="25.5">
      <c r="A28" s="379">
        <v>1.11</v>
      </c>
      <c r="B28" s="379"/>
      <c r="C28" s="46" t="s">
        <v>124</v>
      </c>
      <c r="D28" s="387" t="s">
        <v>371</v>
      </c>
      <c r="E28" s="393">
        <v>14</v>
      </c>
      <c r="F28" s="49"/>
      <c r="G28" s="49"/>
      <c r="H28" s="49"/>
      <c r="I28" s="49"/>
      <c r="J28" s="49"/>
      <c r="K28" s="29"/>
      <c r="L28" s="30"/>
      <c r="M28" s="28"/>
      <c r="N28" s="71"/>
      <c r="O28" s="71"/>
      <c r="P28" s="31"/>
    </row>
    <row r="29" spans="1:16" ht="38.25">
      <c r="A29" s="379">
        <v>1.12</v>
      </c>
      <c r="B29" s="379"/>
      <c r="C29" s="47" t="s">
        <v>125</v>
      </c>
      <c r="D29" s="387" t="s">
        <v>126</v>
      </c>
      <c r="E29" s="393">
        <v>11</v>
      </c>
      <c r="F29" s="91"/>
      <c r="G29" s="91"/>
      <c r="H29" s="91"/>
      <c r="I29" s="91"/>
      <c r="J29" s="91"/>
      <c r="K29" s="29"/>
      <c r="L29" s="30"/>
      <c r="M29" s="28"/>
      <c r="N29" s="71"/>
      <c r="O29" s="71"/>
      <c r="P29" s="31"/>
    </row>
    <row r="30" spans="1:16" ht="12" customHeight="1">
      <c r="A30" s="379">
        <v>1.13</v>
      </c>
      <c r="B30" s="379"/>
      <c r="C30" s="47" t="s">
        <v>127</v>
      </c>
      <c r="D30" s="387" t="s">
        <v>126</v>
      </c>
      <c r="E30" s="393">
        <v>2</v>
      </c>
      <c r="F30" s="91"/>
      <c r="G30" s="91"/>
      <c r="H30" s="91"/>
      <c r="I30" s="91"/>
      <c r="J30" s="91"/>
      <c r="K30" s="29"/>
      <c r="L30" s="30"/>
      <c r="M30" s="28"/>
      <c r="N30" s="71"/>
      <c r="O30" s="71"/>
      <c r="P30" s="31"/>
    </row>
    <row r="31" spans="1:16" ht="25.5">
      <c r="A31" s="379">
        <v>1.14</v>
      </c>
      <c r="B31" s="379"/>
      <c r="C31" s="47" t="s">
        <v>128</v>
      </c>
      <c r="D31" s="387" t="s">
        <v>163</v>
      </c>
      <c r="E31" s="393">
        <v>101</v>
      </c>
      <c r="F31" s="91"/>
      <c r="G31" s="91"/>
      <c r="H31" s="91"/>
      <c r="I31" s="91"/>
      <c r="J31" s="91"/>
      <c r="K31" s="29"/>
      <c r="L31" s="30"/>
      <c r="M31" s="28"/>
      <c r="N31" s="71"/>
      <c r="O31" s="71"/>
      <c r="P31" s="31"/>
    </row>
    <row r="32" spans="1:16" ht="12.75">
      <c r="A32" s="379">
        <v>1.15</v>
      </c>
      <c r="B32" s="379"/>
      <c r="C32" s="48" t="s">
        <v>129</v>
      </c>
      <c r="D32" s="394" t="s">
        <v>371</v>
      </c>
      <c r="E32" s="395">
        <v>1</v>
      </c>
      <c r="F32" s="91"/>
      <c r="G32" s="91"/>
      <c r="H32" s="91"/>
      <c r="I32" s="91"/>
      <c r="J32" s="91"/>
      <c r="K32" s="29"/>
      <c r="L32" s="30"/>
      <c r="M32" s="28"/>
      <c r="N32" s="71"/>
      <c r="O32" s="71"/>
      <c r="P32" s="31"/>
    </row>
    <row r="33" spans="1:16" ht="12.75">
      <c r="A33" s="377">
        <v>2</v>
      </c>
      <c r="B33" s="377"/>
      <c r="C33" s="92" t="s">
        <v>130</v>
      </c>
      <c r="D33" s="379"/>
      <c r="E33" s="396"/>
      <c r="F33" s="91"/>
      <c r="G33" s="91"/>
      <c r="H33" s="91"/>
      <c r="I33" s="91"/>
      <c r="J33" s="91"/>
      <c r="K33" s="29"/>
      <c r="L33" s="30"/>
      <c r="M33" s="28"/>
      <c r="N33" s="71"/>
      <c r="O33" s="71"/>
      <c r="P33" s="31"/>
    </row>
    <row r="34" spans="1:16" ht="38.25">
      <c r="A34" s="381">
        <v>2.1</v>
      </c>
      <c r="B34" s="381"/>
      <c r="C34" s="47" t="s">
        <v>131</v>
      </c>
      <c r="D34" s="387" t="s">
        <v>163</v>
      </c>
      <c r="E34" s="393">
        <v>26</v>
      </c>
      <c r="F34" s="91"/>
      <c r="G34" s="91"/>
      <c r="H34" s="91"/>
      <c r="I34" s="91"/>
      <c r="J34" s="91"/>
      <c r="K34" s="29"/>
      <c r="L34" s="30"/>
      <c r="M34" s="28"/>
      <c r="N34" s="71"/>
      <c r="O34" s="71"/>
      <c r="P34" s="31"/>
    </row>
    <row r="35" spans="1:16" ht="38.25">
      <c r="A35" s="381">
        <v>2.2</v>
      </c>
      <c r="B35" s="381"/>
      <c r="C35" s="47" t="s">
        <v>132</v>
      </c>
      <c r="D35" s="387" t="s">
        <v>163</v>
      </c>
      <c r="E35" s="393">
        <v>27</v>
      </c>
      <c r="F35" s="91"/>
      <c r="G35" s="91"/>
      <c r="H35" s="91"/>
      <c r="I35" s="91"/>
      <c r="J35" s="91"/>
      <c r="K35" s="29"/>
      <c r="L35" s="30"/>
      <c r="M35" s="28"/>
      <c r="N35" s="71"/>
      <c r="O35" s="71"/>
      <c r="P35" s="31"/>
    </row>
    <row r="36" spans="1:16" ht="38.25">
      <c r="A36" s="381">
        <v>2.3</v>
      </c>
      <c r="B36" s="381"/>
      <c r="C36" s="47" t="s">
        <v>133</v>
      </c>
      <c r="D36" s="387" t="s">
        <v>134</v>
      </c>
      <c r="E36" s="393"/>
      <c r="F36" s="91"/>
      <c r="G36" s="91"/>
      <c r="H36" s="91"/>
      <c r="I36" s="91"/>
      <c r="J36" s="91"/>
      <c r="K36" s="29"/>
      <c r="L36" s="30"/>
      <c r="M36" s="28"/>
      <c r="N36" s="71"/>
      <c r="O36" s="71"/>
      <c r="P36" s="31"/>
    </row>
    <row r="37" spans="1:16" ht="30">
      <c r="A37" s="389" t="s">
        <v>50</v>
      </c>
      <c r="B37" s="381"/>
      <c r="C37" s="152" t="s">
        <v>30</v>
      </c>
      <c r="D37" s="387" t="s">
        <v>159</v>
      </c>
      <c r="E37" s="393">
        <v>6</v>
      </c>
      <c r="F37" s="91"/>
      <c r="G37" s="91"/>
      <c r="H37" s="91"/>
      <c r="I37" s="91"/>
      <c r="J37" s="91"/>
      <c r="K37" s="29"/>
      <c r="L37" s="30"/>
      <c r="M37" s="28"/>
      <c r="N37" s="71"/>
      <c r="O37" s="71"/>
      <c r="P37" s="31"/>
    </row>
    <row r="38" spans="1:16" ht="30">
      <c r="A38" s="389" t="s">
        <v>51</v>
      </c>
      <c r="B38" s="381"/>
      <c r="C38" s="152" t="s">
        <v>31</v>
      </c>
      <c r="D38" s="387" t="s">
        <v>159</v>
      </c>
      <c r="E38" s="393">
        <v>5</v>
      </c>
      <c r="F38" s="91"/>
      <c r="G38" s="91"/>
      <c r="H38" s="91"/>
      <c r="I38" s="91"/>
      <c r="J38" s="91"/>
      <c r="K38" s="29"/>
      <c r="L38" s="30"/>
      <c r="M38" s="28"/>
      <c r="N38" s="71"/>
      <c r="O38" s="71"/>
      <c r="P38" s="31"/>
    </row>
    <row r="39" spans="1:16" ht="30">
      <c r="A39" s="389" t="s">
        <v>52</v>
      </c>
      <c r="B39" s="381"/>
      <c r="C39" s="152" t="s">
        <v>32</v>
      </c>
      <c r="D39" s="387" t="s">
        <v>159</v>
      </c>
      <c r="E39" s="393">
        <v>3</v>
      </c>
      <c r="F39" s="91"/>
      <c r="G39" s="91"/>
      <c r="H39" s="91"/>
      <c r="I39" s="91"/>
      <c r="J39" s="91"/>
      <c r="K39" s="29"/>
      <c r="L39" s="30"/>
      <c r="M39" s="28"/>
      <c r="N39" s="71"/>
      <c r="O39" s="71"/>
      <c r="P39" s="31"/>
    </row>
    <row r="40" spans="1:16" ht="30">
      <c r="A40" s="389" t="s">
        <v>53</v>
      </c>
      <c r="B40" s="381"/>
      <c r="C40" s="152" t="s">
        <v>33</v>
      </c>
      <c r="D40" s="387" t="s">
        <v>159</v>
      </c>
      <c r="E40" s="393">
        <v>1</v>
      </c>
      <c r="F40" s="91"/>
      <c r="G40" s="91"/>
      <c r="H40" s="91"/>
      <c r="I40" s="91"/>
      <c r="J40" s="91"/>
      <c r="K40" s="29"/>
      <c r="L40" s="30"/>
      <c r="M40" s="28"/>
      <c r="N40" s="71"/>
      <c r="O40" s="71"/>
      <c r="P40" s="31"/>
    </row>
    <row r="41" spans="1:16" ht="14.25" customHeight="1">
      <c r="A41" s="389" t="s">
        <v>54</v>
      </c>
      <c r="B41" s="381"/>
      <c r="C41" s="152" t="s">
        <v>34</v>
      </c>
      <c r="D41" s="387" t="s">
        <v>159</v>
      </c>
      <c r="E41" s="393">
        <v>25</v>
      </c>
      <c r="F41" s="91"/>
      <c r="G41" s="91"/>
      <c r="H41" s="91"/>
      <c r="I41" s="91"/>
      <c r="J41" s="91"/>
      <c r="K41" s="29"/>
      <c r="L41" s="30"/>
      <c r="M41" s="28"/>
      <c r="N41" s="71"/>
      <c r="O41" s="71"/>
      <c r="P41" s="31"/>
    </row>
    <row r="42" spans="1:16" ht="17.25">
      <c r="A42" s="389" t="s">
        <v>55</v>
      </c>
      <c r="B42" s="381"/>
      <c r="C42" s="152" t="s">
        <v>35</v>
      </c>
      <c r="D42" s="394" t="s">
        <v>159</v>
      </c>
      <c r="E42" s="397">
        <v>21</v>
      </c>
      <c r="F42" s="49"/>
      <c r="G42" s="49"/>
      <c r="H42" s="49"/>
      <c r="I42" s="49"/>
      <c r="J42" s="91"/>
      <c r="K42" s="29"/>
      <c r="L42" s="30"/>
      <c r="M42" s="28"/>
      <c r="N42" s="71"/>
      <c r="O42" s="71"/>
      <c r="P42" s="31"/>
    </row>
    <row r="43" spans="1:16" ht="12.75">
      <c r="A43" s="389" t="s">
        <v>56</v>
      </c>
      <c r="B43" s="381"/>
      <c r="C43" s="152" t="s">
        <v>135</v>
      </c>
      <c r="D43" s="394" t="s">
        <v>159</v>
      </c>
      <c r="E43" s="397">
        <v>1</v>
      </c>
      <c r="F43" s="49"/>
      <c r="G43" s="49"/>
      <c r="H43" s="49"/>
      <c r="I43" s="49"/>
      <c r="J43" s="91"/>
      <c r="K43" s="29"/>
      <c r="L43" s="30"/>
      <c r="M43" s="28"/>
      <c r="N43" s="71"/>
      <c r="O43" s="71"/>
      <c r="P43" s="31"/>
    </row>
    <row r="44" spans="1:16" ht="12.75">
      <c r="A44" s="389" t="s">
        <v>57</v>
      </c>
      <c r="B44" s="381"/>
      <c r="C44" s="153" t="s">
        <v>136</v>
      </c>
      <c r="D44" s="394" t="s">
        <v>159</v>
      </c>
      <c r="E44" s="397">
        <v>1</v>
      </c>
      <c r="F44" s="49"/>
      <c r="G44" s="49"/>
      <c r="H44" s="49"/>
      <c r="I44" s="49"/>
      <c r="J44" s="91"/>
      <c r="K44" s="29"/>
      <c r="L44" s="30"/>
      <c r="M44" s="28"/>
      <c r="N44" s="71"/>
      <c r="O44" s="71"/>
      <c r="P44" s="31"/>
    </row>
    <row r="45" spans="1:16" ht="12.75">
      <c r="A45" s="389" t="s">
        <v>58</v>
      </c>
      <c r="B45" s="381"/>
      <c r="C45" s="153" t="s">
        <v>137</v>
      </c>
      <c r="D45" s="394" t="s">
        <v>159</v>
      </c>
      <c r="E45" s="397">
        <v>1</v>
      </c>
      <c r="F45" s="49"/>
      <c r="G45" s="49"/>
      <c r="H45" s="49"/>
      <c r="I45" s="49"/>
      <c r="J45" s="91"/>
      <c r="K45" s="29"/>
      <c r="L45" s="30"/>
      <c r="M45" s="28"/>
      <c r="N45" s="71"/>
      <c r="O45" s="71"/>
      <c r="P45" s="31"/>
    </row>
    <row r="46" spans="1:16" ht="25.5">
      <c r="A46" s="389" t="s">
        <v>59</v>
      </c>
      <c r="B46" s="381"/>
      <c r="C46" s="153" t="s">
        <v>138</v>
      </c>
      <c r="D46" s="394" t="s">
        <v>159</v>
      </c>
      <c r="E46" s="397">
        <v>1</v>
      </c>
      <c r="F46" s="49"/>
      <c r="G46" s="49"/>
      <c r="H46" s="49"/>
      <c r="I46" s="49"/>
      <c r="J46" s="91"/>
      <c r="K46" s="29"/>
      <c r="L46" s="30"/>
      <c r="M46" s="28"/>
      <c r="N46" s="71"/>
      <c r="O46" s="71"/>
      <c r="P46" s="31"/>
    </row>
    <row r="47" spans="1:16" ht="25.5">
      <c r="A47" s="389" t="s">
        <v>60</v>
      </c>
      <c r="B47" s="381"/>
      <c r="C47" s="153" t="s">
        <v>139</v>
      </c>
      <c r="D47" s="394" t="s">
        <v>159</v>
      </c>
      <c r="E47" s="397">
        <v>1</v>
      </c>
      <c r="F47" s="49"/>
      <c r="G47" s="49"/>
      <c r="H47" s="49"/>
      <c r="I47" s="49"/>
      <c r="J47" s="91"/>
      <c r="K47" s="29"/>
      <c r="L47" s="30"/>
      <c r="M47" s="28"/>
      <c r="N47" s="71"/>
      <c r="O47" s="71"/>
      <c r="P47" s="31"/>
    </row>
    <row r="48" spans="1:16" ht="15" customHeight="1">
      <c r="A48" s="389" t="s">
        <v>61</v>
      </c>
      <c r="B48" s="381"/>
      <c r="C48" s="153" t="s">
        <v>140</v>
      </c>
      <c r="D48" s="394" t="s">
        <v>159</v>
      </c>
      <c r="E48" s="397">
        <v>2</v>
      </c>
      <c r="F48" s="91"/>
      <c r="G48" s="49"/>
      <c r="H48" s="49"/>
      <c r="I48" s="49"/>
      <c r="J48" s="91"/>
      <c r="K48" s="29"/>
      <c r="L48" s="30"/>
      <c r="M48" s="28"/>
      <c r="N48" s="71"/>
      <c r="O48" s="71"/>
      <c r="P48" s="31"/>
    </row>
    <row r="49" spans="1:16" ht="51">
      <c r="A49" s="389" t="s">
        <v>240</v>
      </c>
      <c r="B49" s="381"/>
      <c r="C49" s="154" t="s">
        <v>62</v>
      </c>
      <c r="D49" s="394" t="s">
        <v>371</v>
      </c>
      <c r="E49" s="397">
        <v>5</v>
      </c>
      <c r="F49" s="49"/>
      <c r="G49" s="49"/>
      <c r="H49" s="49"/>
      <c r="I49" s="49"/>
      <c r="J49" s="49"/>
      <c r="K49" s="29"/>
      <c r="L49" s="30"/>
      <c r="M49" s="28"/>
      <c r="N49" s="71"/>
      <c r="O49" s="71"/>
      <c r="P49" s="31"/>
    </row>
    <row r="50" spans="1:16" ht="51.75" customHeight="1">
      <c r="A50" s="389" t="s">
        <v>241</v>
      </c>
      <c r="B50" s="381"/>
      <c r="C50" s="154" t="s">
        <v>65</v>
      </c>
      <c r="D50" s="394" t="s">
        <v>371</v>
      </c>
      <c r="E50" s="397">
        <v>1</v>
      </c>
      <c r="F50" s="49"/>
      <c r="G50" s="49"/>
      <c r="H50" s="49"/>
      <c r="I50" s="49"/>
      <c r="J50" s="49"/>
      <c r="K50" s="29"/>
      <c r="L50" s="30"/>
      <c r="M50" s="28"/>
      <c r="N50" s="71"/>
      <c r="O50" s="71"/>
      <c r="P50" s="31"/>
    </row>
    <row r="51" spans="1:16" ht="38.25">
      <c r="A51" s="389" t="s">
        <v>242</v>
      </c>
      <c r="B51" s="381"/>
      <c r="C51" s="47" t="s">
        <v>141</v>
      </c>
      <c r="D51" s="394" t="s">
        <v>371</v>
      </c>
      <c r="E51" s="397">
        <v>6</v>
      </c>
      <c r="F51" s="49"/>
      <c r="G51" s="49"/>
      <c r="H51" s="49"/>
      <c r="I51" s="49"/>
      <c r="J51" s="49"/>
      <c r="K51" s="29"/>
      <c r="L51" s="30"/>
      <c r="M51" s="28"/>
      <c r="N51" s="71"/>
      <c r="O51" s="71"/>
      <c r="P51" s="31"/>
    </row>
    <row r="52" spans="1:16" ht="51">
      <c r="A52" s="389" t="s">
        <v>243</v>
      </c>
      <c r="B52" s="381"/>
      <c r="C52" s="48" t="s">
        <v>63</v>
      </c>
      <c r="D52" s="387" t="s">
        <v>371</v>
      </c>
      <c r="E52" s="397">
        <v>1</v>
      </c>
      <c r="F52" s="49"/>
      <c r="G52" s="49"/>
      <c r="H52" s="49"/>
      <c r="I52" s="49"/>
      <c r="J52" s="49"/>
      <c r="K52" s="29"/>
      <c r="L52" s="30"/>
      <c r="M52" s="28"/>
      <c r="N52" s="71"/>
      <c r="O52" s="71"/>
      <c r="P52" s="31"/>
    </row>
    <row r="53" spans="1:16" ht="51">
      <c r="A53" s="389" t="s">
        <v>244</v>
      </c>
      <c r="B53" s="381"/>
      <c r="C53" s="47" t="s">
        <v>64</v>
      </c>
      <c r="D53" s="387" t="s">
        <v>371</v>
      </c>
      <c r="E53" s="397">
        <v>1</v>
      </c>
      <c r="F53" s="49"/>
      <c r="G53" s="49"/>
      <c r="H53" s="49"/>
      <c r="I53" s="49"/>
      <c r="J53" s="49"/>
      <c r="K53" s="29"/>
      <c r="L53" s="30"/>
      <c r="M53" s="28"/>
      <c r="N53" s="71"/>
      <c r="O53" s="71"/>
      <c r="P53" s="31"/>
    </row>
    <row r="54" spans="1:16" ht="38.25">
      <c r="A54" s="389" t="s">
        <v>245</v>
      </c>
      <c r="B54" s="381"/>
      <c r="C54" s="47" t="s">
        <v>66</v>
      </c>
      <c r="D54" s="387" t="s">
        <v>371</v>
      </c>
      <c r="E54" s="397">
        <v>1</v>
      </c>
      <c r="F54" s="49"/>
      <c r="G54" s="49"/>
      <c r="H54" s="49"/>
      <c r="I54" s="49"/>
      <c r="J54" s="49"/>
      <c r="K54" s="29"/>
      <c r="L54" s="30"/>
      <c r="M54" s="28"/>
      <c r="N54" s="71"/>
      <c r="O54" s="71"/>
      <c r="P54" s="31"/>
    </row>
    <row r="55" spans="1:16" s="87" customFormat="1" ht="12.75">
      <c r="A55" s="389" t="s">
        <v>310</v>
      </c>
      <c r="B55" s="381"/>
      <c r="C55" s="47" t="s">
        <v>142</v>
      </c>
      <c r="D55" s="387" t="s">
        <v>371</v>
      </c>
      <c r="E55" s="397">
        <v>1</v>
      </c>
      <c r="F55" s="91"/>
      <c r="G55" s="49"/>
      <c r="H55" s="49"/>
      <c r="I55" s="49"/>
      <c r="J55" s="49"/>
      <c r="K55" s="29"/>
      <c r="L55" s="30"/>
      <c r="M55" s="28"/>
      <c r="N55" s="71"/>
      <c r="O55" s="71"/>
      <c r="P55" s="31"/>
    </row>
    <row r="56" spans="1:16" ht="12.75">
      <c r="A56" s="389" t="s">
        <v>569</v>
      </c>
      <c r="B56" s="381"/>
      <c r="C56" s="47" t="s">
        <v>143</v>
      </c>
      <c r="D56" s="387" t="s">
        <v>371</v>
      </c>
      <c r="E56" s="397">
        <v>1</v>
      </c>
      <c r="F56" s="49"/>
      <c r="G56" s="49"/>
      <c r="H56" s="49"/>
      <c r="I56" s="49"/>
      <c r="J56" s="49"/>
      <c r="K56" s="29"/>
      <c r="L56" s="30"/>
      <c r="M56" s="28"/>
      <c r="N56" s="71"/>
      <c r="O56" s="71"/>
      <c r="P56" s="31"/>
    </row>
    <row r="57" spans="1:16" ht="25.5">
      <c r="A57" s="389" t="s">
        <v>617</v>
      </c>
      <c r="B57" s="381"/>
      <c r="C57" s="48" t="s">
        <v>144</v>
      </c>
      <c r="D57" s="387" t="s">
        <v>126</v>
      </c>
      <c r="E57" s="393">
        <v>1</v>
      </c>
      <c r="F57" s="91"/>
      <c r="G57" s="91"/>
      <c r="H57" s="91"/>
      <c r="I57" s="91"/>
      <c r="J57" s="91"/>
      <c r="K57" s="29"/>
      <c r="L57" s="30"/>
      <c r="M57" s="28"/>
      <c r="N57" s="71"/>
      <c r="O57" s="71"/>
      <c r="P57" s="31"/>
    </row>
    <row r="58" spans="1:16" ht="25.5">
      <c r="A58" s="389" t="s">
        <v>618</v>
      </c>
      <c r="B58" s="381"/>
      <c r="C58" s="48" t="s">
        <v>145</v>
      </c>
      <c r="D58" s="387" t="s">
        <v>126</v>
      </c>
      <c r="E58" s="395">
        <v>10</v>
      </c>
      <c r="F58" s="91"/>
      <c r="G58" s="91"/>
      <c r="H58" s="91"/>
      <c r="I58" s="91"/>
      <c r="J58" s="91"/>
      <c r="K58" s="29"/>
      <c r="L58" s="30"/>
      <c r="M58" s="28"/>
      <c r="N58" s="71"/>
      <c r="O58" s="71"/>
      <c r="P58" s="31"/>
    </row>
    <row r="59" spans="1:16" ht="12.75">
      <c r="A59" s="389" t="s">
        <v>619</v>
      </c>
      <c r="B59" s="381"/>
      <c r="C59" s="48" t="s">
        <v>146</v>
      </c>
      <c r="D59" s="394" t="s">
        <v>159</v>
      </c>
      <c r="E59" s="395">
        <v>6</v>
      </c>
      <c r="F59" s="91"/>
      <c r="G59" s="91"/>
      <c r="H59" s="91"/>
      <c r="I59" s="49"/>
      <c r="J59" s="91"/>
      <c r="K59" s="29"/>
      <c r="L59" s="30"/>
      <c r="M59" s="28"/>
      <c r="N59" s="71"/>
      <c r="O59" s="71"/>
      <c r="P59" s="31"/>
    </row>
    <row r="60" spans="1:16" ht="12.75">
      <c r="A60" s="389" t="s">
        <v>620</v>
      </c>
      <c r="B60" s="381"/>
      <c r="C60" s="48" t="s">
        <v>147</v>
      </c>
      <c r="D60" s="394" t="s">
        <v>159</v>
      </c>
      <c r="E60" s="395">
        <v>4</v>
      </c>
      <c r="F60" s="91"/>
      <c r="G60" s="91"/>
      <c r="H60" s="91"/>
      <c r="I60" s="49"/>
      <c r="J60" s="91"/>
      <c r="K60" s="29"/>
      <c r="L60" s="30"/>
      <c r="M60" s="28"/>
      <c r="N60" s="71"/>
      <c r="O60" s="71"/>
      <c r="P60" s="31"/>
    </row>
    <row r="61" spans="1:16" ht="12.75">
      <c r="A61" s="389" t="s">
        <v>621</v>
      </c>
      <c r="B61" s="381"/>
      <c r="C61" s="48" t="s">
        <v>129</v>
      </c>
      <c r="D61" s="394" t="s">
        <v>371</v>
      </c>
      <c r="E61" s="395">
        <v>1</v>
      </c>
      <c r="F61" s="91"/>
      <c r="G61" s="91"/>
      <c r="H61" s="91"/>
      <c r="I61" s="91"/>
      <c r="J61" s="91"/>
      <c r="K61" s="29"/>
      <c r="L61" s="30"/>
      <c r="M61" s="28"/>
      <c r="N61" s="71"/>
      <c r="O61" s="71"/>
      <c r="P61" s="31"/>
    </row>
    <row r="62" spans="1:16" s="59" customFormat="1" ht="14.25">
      <c r="A62" s="318"/>
      <c r="B62" s="318"/>
      <c r="C62" s="102" t="s">
        <v>304</v>
      </c>
      <c r="D62" s="289"/>
      <c r="E62" s="290"/>
      <c r="F62" s="103"/>
      <c r="G62" s="104"/>
      <c r="H62" s="104"/>
      <c r="I62" s="104"/>
      <c r="J62" s="105"/>
      <c r="K62" s="105"/>
      <c r="L62" s="106"/>
      <c r="M62" s="107"/>
      <c r="N62" s="107"/>
      <c r="O62" s="107"/>
      <c r="P62" s="107"/>
    </row>
    <row r="63" spans="1:16" s="59" customFormat="1" ht="13.5" customHeight="1">
      <c r="A63" s="187" t="s">
        <v>606</v>
      </c>
      <c r="B63" s="188"/>
      <c r="C63" s="188"/>
      <c r="D63" s="188"/>
      <c r="E63" s="188"/>
      <c r="F63" s="188"/>
      <c r="G63" s="188"/>
      <c r="H63" s="188"/>
      <c r="I63" s="188"/>
      <c r="J63" s="188"/>
      <c r="K63" s="189"/>
      <c r="L63" s="72"/>
      <c r="M63" s="73"/>
      <c r="N63" s="73"/>
      <c r="O63" s="73"/>
      <c r="P63" s="73"/>
    </row>
    <row r="64" spans="1:16" s="59" customFormat="1" ht="13.5" customHeight="1">
      <c r="A64" s="190" t="s">
        <v>607</v>
      </c>
      <c r="B64" s="191"/>
      <c r="C64" s="191"/>
      <c r="D64" s="191"/>
      <c r="E64" s="191"/>
      <c r="F64" s="191"/>
      <c r="G64" s="191"/>
      <c r="H64" s="191"/>
      <c r="I64" s="191"/>
      <c r="J64" s="191"/>
      <c r="K64" s="192"/>
      <c r="L64" s="74"/>
      <c r="M64" s="74"/>
      <c r="N64" s="74"/>
      <c r="O64" s="74"/>
      <c r="P64" s="74"/>
    </row>
    <row r="65" spans="1:5" s="59" customFormat="1" ht="12.75">
      <c r="A65" s="306"/>
      <c r="B65" s="306"/>
      <c r="D65" s="306"/>
      <c r="E65" s="306"/>
    </row>
    <row r="66" spans="1:16" s="59" customFormat="1" ht="12.75">
      <c r="A66" s="306"/>
      <c r="B66" s="306"/>
      <c r="D66" s="306"/>
      <c r="E66" s="306"/>
      <c r="N66" s="76" t="s">
        <v>608</v>
      </c>
      <c r="O66" s="77"/>
      <c r="P66" s="77"/>
    </row>
    <row r="67" spans="1:10" s="59" customFormat="1" ht="12.75">
      <c r="A67" s="306" t="s">
        <v>609</v>
      </c>
      <c r="B67" s="306"/>
      <c r="C67" s="77"/>
      <c r="D67" s="306"/>
      <c r="E67" s="306"/>
      <c r="F67" s="75" t="s">
        <v>610</v>
      </c>
      <c r="G67" s="77"/>
      <c r="H67" s="77"/>
      <c r="I67" s="77"/>
      <c r="J67" s="77"/>
    </row>
    <row r="68" spans="1:7" s="59" customFormat="1" ht="12.75">
      <c r="A68" s="306"/>
      <c r="B68" s="306"/>
      <c r="C68" s="59" t="s">
        <v>611</v>
      </c>
      <c r="D68" s="306"/>
      <c r="E68" s="306"/>
      <c r="F68" s="75"/>
      <c r="G68" s="59" t="s">
        <v>611</v>
      </c>
    </row>
    <row r="69" spans="1:5" s="59" customFormat="1" ht="12.75">
      <c r="A69" s="306"/>
      <c r="B69" s="306"/>
      <c r="D69" s="306"/>
      <c r="E69" s="306"/>
    </row>
    <row r="70" spans="1:5" s="59" customFormat="1" ht="12.75">
      <c r="A70" s="306" t="s">
        <v>612</v>
      </c>
      <c r="B70" s="306"/>
      <c r="C70" s="77"/>
      <c r="D70" s="306"/>
      <c r="E70" s="306"/>
    </row>
    <row r="71" spans="1:5" s="93" customFormat="1" ht="12.75">
      <c r="A71" s="311"/>
      <c r="B71" s="311"/>
      <c r="C71" s="94"/>
      <c r="D71" s="311"/>
      <c r="E71" s="311"/>
    </row>
    <row r="72" spans="1:5" s="93" customFormat="1" ht="12.75">
      <c r="A72" s="311"/>
      <c r="B72" s="311"/>
      <c r="C72" s="94"/>
      <c r="D72" s="311"/>
      <c r="E72" s="311"/>
    </row>
    <row r="73" spans="1:5" s="93" customFormat="1" ht="12.75">
      <c r="A73" s="311"/>
      <c r="B73" s="311"/>
      <c r="C73" s="94"/>
      <c r="D73" s="311"/>
      <c r="E73" s="311"/>
    </row>
  </sheetData>
  <sheetProtection/>
  <mergeCells count="12">
    <mergeCell ref="A63:K63"/>
    <mergeCell ref="A64:K64"/>
    <mergeCell ref="N10:O10"/>
    <mergeCell ref="A1:P1"/>
    <mergeCell ref="A14:A15"/>
    <mergeCell ref="C14:C15"/>
    <mergeCell ref="D14:D15"/>
    <mergeCell ref="E14:E15"/>
    <mergeCell ref="F14:K14"/>
    <mergeCell ref="L14:P14"/>
    <mergeCell ref="A2:P2"/>
    <mergeCell ref="B14:B15"/>
  </mergeCells>
  <printOptions/>
  <pageMargins left="0.7874015748031497" right="0.7874015748031497" top="0.984251968503937" bottom="0.5905511811023623" header="0.3937007874015748" footer="0"/>
  <pageSetup fitToHeight="100" horizontalDpi="300" verticalDpi="3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P53"/>
  <sheetViews>
    <sheetView showZeros="0" tabSelected="1" zoomScale="120" zoomScaleNormal="120" zoomScalePageLayoutView="0" workbookViewId="0" topLeftCell="A16">
      <selection activeCell="H34" sqref="H34"/>
    </sheetView>
  </sheetViews>
  <sheetFormatPr defaultColWidth="9.140625" defaultRowHeight="15"/>
  <cols>
    <col min="1" max="1" width="4.8515625" style="382" customWidth="1"/>
    <col min="2" max="2" width="3.57421875" style="378" customWidth="1"/>
    <col min="3" max="3" width="23.57421875" style="50" customWidth="1"/>
    <col min="4" max="4" width="6.00390625" style="378" customWidth="1"/>
    <col min="5" max="5" width="8.421875" style="378" customWidth="1"/>
    <col min="6" max="6" width="6.421875" style="50" bestFit="1" customWidth="1"/>
    <col min="7" max="7" width="8.28125" style="50" bestFit="1" customWidth="1"/>
    <col min="8" max="8" width="5.8515625" style="50" bestFit="1" customWidth="1"/>
    <col min="9" max="9" width="7.57421875" style="50" bestFit="1" customWidth="1"/>
    <col min="10" max="10" width="5.8515625" style="50" bestFit="1" customWidth="1"/>
    <col min="11" max="11" width="6.8515625" style="50" bestFit="1" customWidth="1"/>
    <col min="12" max="12" width="8.421875" style="50" customWidth="1"/>
    <col min="13" max="14" width="8.00390625" style="50" bestFit="1" customWidth="1"/>
    <col min="15" max="15" width="6.8515625" style="50" bestFit="1" customWidth="1"/>
    <col min="16" max="16" width="9.57421875" style="50" bestFit="1" customWidth="1"/>
    <col min="17" max="16384" width="9.140625" style="50" customWidth="1"/>
  </cols>
  <sheetData>
    <row r="1" spans="1:16" ht="20.25">
      <c r="A1" s="207" t="s">
        <v>152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1:16" ht="18">
      <c r="A2" s="215" t="s">
        <v>161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</row>
    <row r="3" spans="1:16" ht="18">
      <c r="A3" s="398"/>
      <c r="B3" s="398"/>
      <c r="C3" s="56"/>
      <c r="D3" s="398"/>
      <c r="E3" s="398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5" s="115" customFormat="1" ht="12.75">
      <c r="A4" s="370" t="s">
        <v>102</v>
      </c>
      <c r="B4" s="237"/>
      <c r="C4" s="57"/>
      <c r="D4" s="238"/>
      <c r="E4" s="238"/>
    </row>
    <row r="5" spans="1:5" s="115" customFormat="1" ht="12.75">
      <c r="A5" s="370" t="s">
        <v>103</v>
      </c>
      <c r="B5" s="237"/>
      <c r="C5" s="57"/>
      <c r="D5" s="238"/>
      <c r="E5" s="238"/>
    </row>
    <row r="6" spans="1:5" s="115" customFormat="1" ht="12.75">
      <c r="A6" s="370" t="s">
        <v>116</v>
      </c>
      <c r="B6" s="237"/>
      <c r="C6" s="57"/>
      <c r="D6" s="238"/>
      <c r="E6" s="238"/>
    </row>
    <row r="7" spans="1:5" s="115" customFormat="1" ht="12.75">
      <c r="A7" s="371" t="str">
        <f>Koptāme!A8</f>
        <v>Iepirkums: “Dzelzavas pagasta kultūras nama telpu, fasādes un iekšējo inženiertīklu vienkāršota renovācija", identifikācijas numurs MNP2013/38_KPFI</v>
      </c>
      <c r="B7" s="237"/>
      <c r="C7" s="79"/>
      <c r="D7" s="238"/>
      <c r="E7" s="319"/>
    </row>
    <row r="8" spans="1:5" s="115" customFormat="1" ht="12.75">
      <c r="A8" s="369" t="s">
        <v>100</v>
      </c>
      <c r="B8" s="240"/>
      <c r="D8" s="240"/>
      <c r="E8" s="240"/>
    </row>
    <row r="9" spans="1:5" s="115" customFormat="1" ht="12.75">
      <c r="A9" s="242"/>
      <c r="B9" s="240"/>
      <c r="D9" s="240"/>
      <c r="E9" s="240"/>
    </row>
    <row r="10" spans="1:16" s="115" customFormat="1" ht="12.75">
      <c r="A10" s="242"/>
      <c r="B10" s="240"/>
      <c r="C10" s="117"/>
      <c r="D10" s="241"/>
      <c r="E10" s="320"/>
      <c r="K10" s="57" t="s">
        <v>101</v>
      </c>
      <c r="L10" s="80"/>
      <c r="N10" s="173"/>
      <c r="O10" s="174"/>
      <c r="P10" s="81" t="s">
        <v>372</v>
      </c>
    </row>
    <row r="11" spans="1:16" ht="12.75">
      <c r="A11" s="317"/>
      <c r="B11" s="313"/>
      <c r="C11" s="42"/>
      <c r="D11" s="313"/>
      <c r="E11" s="313"/>
      <c r="L11" s="58"/>
      <c r="M11" s="58"/>
      <c r="N11" s="58"/>
      <c r="O11" s="58"/>
      <c r="P11" s="58"/>
    </row>
    <row r="12" spans="1:16" ht="12.75">
      <c r="A12" s="317"/>
      <c r="B12" s="313"/>
      <c r="C12" s="58"/>
      <c r="D12" s="313"/>
      <c r="E12" s="313"/>
      <c r="K12" s="50" t="str">
        <f>'Fasādes ren'!K11</f>
        <v>Tāme sastādīta 2013.gada _________</v>
      </c>
      <c r="L12" s="60"/>
      <c r="M12" s="58"/>
      <c r="N12" s="61"/>
      <c r="O12" s="61"/>
      <c r="P12" s="61"/>
    </row>
    <row r="13" spans="1:16" ht="12.75">
      <c r="A13" s="317"/>
      <c r="B13" s="313"/>
      <c r="C13" s="58"/>
      <c r="D13" s="313"/>
      <c r="E13" s="313"/>
      <c r="L13" s="60"/>
      <c r="M13" s="58"/>
      <c r="N13" s="61"/>
      <c r="O13" s="61"/>
      <c r="P13" s="61"/>
    </row>
    <row r="14" spans="1:16" ht="12.75" customHeight="1">
      <c r="A14" s="216" t="s">
        <v>155</v>
      </c>
      <c r="B14" s="185" t="s">
        <v>605</v>
      </c>
      <c r="C14" s="217" t="s">
        <v>179</v>
      </c>
      <c r="D14" s="211" t="s">
        <v>157</v>
      </c>
      <c r="E14" s="212" t="s">
        <v>158</v>
      </c>
      <c r="F14" s="213" t="s">
        <v>298</v>
      </c>
      <c r="G14" s="210"/>
      <c r="H14" s="210"/>
      <c r="I14" s="210"/>
      <c r="J14" s="210"/>
      <c r="K14" s="214"/>
      <c r="L14" s="213" t="s">
        <v>299</v>
      </c>
      <c r="M14" s="210"/>
      <c r="N14" s="210"/>
      <c r="O14" s="210"/>
      <c r="P14" s="210"/>
    </row>
    <row r="15" spans="1:16" ht="65.25" customHeight="1">
      <c r="A15" s="216"/>
      <c r="B15" s="186"/>
      <c r="C15" s="218"/>
      <c r="D15" s="211"/>
      <c r="E15" s="212"/>
      <c r="F15" s="64" t="s">
        <v>300</v>
      </c>
      <c r="G15" s="62" t="s">
        <v>301</v>
      </c>
      <c r="H15" s="388" t="s">
        <v>292</v>
      </c>
      <c r="I15" s="62" t="s">
        <v>293</v>
      </c>
      <c r="J15" s="62" t="s">
        <v>294</v>
      </c>
      <c r="K15" s="63" t="s">
        <v>302</v>
      </c>
      <c r="L15" s="64" t="s">
        <v>295</v>
      </c>
      <c r="M15" s="62" t="s">
        <v>292</v>
      </c>
      <c r="N15" s="62" t="s">
        <v>293</v>
      </c>
      <c r="O15" s="62" t="s">
        <v>294</v>
      </c>
      <c r="P15" s="62" t="s">
        <v>303</v>
      </c>
    </row>
    <row r="16" spans="1:16" ht="13.5" thickBot="1">
      <c r="A16" s="65">
        <v>1</v>
      </c>
      <c r="B16" s="66">
        <v>2</v>
      </c>
      <c r="C16" s="67">
        <v>3</v>
      </c>
      <c r="D16" s="67">
        <v>4</v>
      </c>
      <c r="E16" s="67">
        <v>5</v>
      </c>
      <c r="F16" s="67">
        <v>6</v>
      </c>
      <c r="G16" s="67">
        <v>7</v>
      </c>
      <c r="H16" s="67">
        <v>8</v>
      </c>
      <c r="I16" s="67">
        <v>9</v>
      </c>
      <c r="J16" s="67">
        <v>10</v>
      </c>
      <c r="K16" s="67">
        <v>11</v>
      </c>
      <c r="L16" s="67">
        <v>12</v>
      </c>
      <c r="M16" s="67">
        <v>13</v>
      </c>
      <c r="N16" s="67">
        <v>14</v>
      </c>
      <c r="O16" s="67">
        <v>15</v>
      </c>
      <c r="P16" s="67">
        <v>16</v>
      </c>
    </row>
    <row r="17" spans="1:16" ht="51.75" customHeight="1">
      <c r="A17" s="66">
        <v>1</v>
      </c>
      <c r="B17" s="384"/>
      <c r="C17" s="51" t="s">
        <v>586</v>
      </c>
      <c r="D17" s="399" t="s">
        <v>159</v>
      </c>
      <c r="E17" s="400">
        <v>1</v>
      </c>
      <c r="F17" s="70"/>
      <c r="G17" s="45"/>
      <c r="H17" s="45"/>
      <c r="I17" s="52"/>
      <c r="J17" s="52"/>
      <c r="K17" s="29"/>
      <c r="L17" s="30"/>
      <c r="M17" s="28"/>
      <c r="N17" s="71"/>
      <c r="O17" s="71"/>
      <c r="P17" s="31"/>
    </row>
    <row r="18" spans="1:16" ht="15.75" customHeight="1">
      <c r="A18" s="66">
        <v>2</v>
      </c>
      <c r="B18" s="384"/>
      <c r="C18" s="51" t="s">
        <v>587</v>
      </c>
      <c r="D18" s="399" t="s">
        <v>159</v>
      </c>
      <c r="E18" s="400">
        <v>1</v>
      </c>
      <c r="F18" s="70"/>
      <c r="G18" s="45"/>
      <c r="H18" s="45"/>
      <c r="I18" s="52"/>
      <c r="J18" s="52"/>
      <c r="K18" s="29"/>
      <c r="L18" s="30"/>
      <c r="M18" s="28"/>
      <c r="N18" s="71"/>
      <c r="O18" s="71"/>
      <c r="P18" s="31"/>
    </row>
    <row r="19" spans="1:16" ht="15.75" customHeight="1">
      <c r="A19" s="66">
        <v>3</v>
      </c>
      <c r="B19" s="384"/>
      <c r="C19" s="53" t="s">
        <v>588</v>
      </c>
      <c r="D19" s="401" t="s">
        <v>159</v>
      </c>
      <c r="E19" s="400">
        <v>6</v>
      </c>
      <c r="F19" s="70"/>
      <c r="G19" s="45"/>
      <c r="H19" s="45"/>
      <c r="I19" s="52"/>
      <c r="J19" s="52"/>
      <c r="K19" s="29"/>
      <c r="L19" s="30"/>
      <c r="M19" s="28"/>
      <c r="N19" s="71"/>
      <c r="O19" s="71"/>
      <c r="P19" s="31"/>
    </row>
    <row r="20" spans="1:16" ht="15.75" customHeight="1">
      <c r="A20" s="66">
        <v>4</v>
      </c>
      <c r="B20" s="384"/>
      <c r="C20" s="53" t="s">
        <v>589</v>
      </c>
      <c r="D20" s="401" t="s">
        <v>159</v>
      </c>
      <c r="E20" s="400">
        <v>6</v>
      </c>
      <c r="F20" s="70"/>
      <c r="G20" s="45"/>
      <c r="H20" s="45"/>
      <c r="I20" s="52"/>
      <c r="J20" s="52"/>
      <c r="K20" s="29"/>
      <c r="L20" s="30"/>
      <c r="M20" s="28"/>
      <c r="N20" s="71"/>
      <c r="O20" s="71"/>
      <c r="P20" s="31"/>
    </row>
    <row r="21" spans="1:16" ht="26.25" customHeight="1">
      <c r="A21" s="66">
        <v>5</v>
      </c>
      <c r="B21" s="384"/>
      <c r="C21" s="53" t="s">
        <v>590</v>
      </c>
      <c r="D21" s="401" t="s">
        <v>159</v>
      </c>
      <c r="E21" s="400">
        <v>1</v>
      </c>
      <c r="F21" s="70"/>
      <c r="G21" s="45"/>
      <c r="H21" s="45"/>
      <c r="I21" s="52"/>
      <c r="J21" s="52"/>
      <c r="K21" s="29"/>
      <c r="L21" s="30"/>
      <c r="M21" s="28"/>
      <c r="N21" s="71"/>
      <c r="O21" s="71"/>
      <c r="P21" s="31"/>
    </row>
    <row r="22" spans="1:16" ht="26.25" customHeight="1">
      <c r="A22" s="66">
        <v>6</v>
      </c>
      <c r="B22" s="384"/>
      <c r="C22" s="53" t="s">
        <v>591</v>
      </c>
      <c r="D22" s="401" t="s">
        <v>159</v>
      </c>
      <c r="E22" s="400">
        <v>4</v>
      </c>
      <c r="F22" s="70"/>
      <c r="G22" s="45"/>
      <c r="H22" s="45"/>
      <c r="I22" s="52"/>
      <c r="J22" s="52"/>
      <c r="K22" s="29"/>
      <c r="L22" s="30"/>
      <c r="M22" s="28"/>
      <c r="N22" s="71"/>
      <c r="O22" s="71"/>
      <c r="P22" s="31"/>
    </row>
    <row r="23" spans="1:16" ht="39" customHeight="1">
      <c r="A23" s="66">
        <v>7</v>
      </c>
      <c r="B23" s="384"/>
      <c r="C23" s="53" t="s">
        <v>592</v>
      </c>
      <c r="D23" s="401" t="s">
        <v>159</v>
      </c>
      <c r="E23" s="400">
        <v>3</v>
      </c>
      <c r="F23" s="70"/>
      <c r="G23" s="45"/>
      <c r="H23" s="45"/>
      <c r="I23" s="52"/>
      <c r="J23" s="52"/>
      <c r="K23" s="29"/>
      <c r="L23" s="30"/>
      <c r="M23" s="28"/>
      <c r="N23" s="71"/>
      <c r="O23" s="71"/>
      <c r="P23" s="31"/>
    </row>
    <row r="24" spans="1:16" ht="28.5" customHeight="1">
      <c r="A24" s="66">
        <v>8</v>
      </c>
      <c r="B24" s="384"/>
      <c r="C24" s="53" t="s">
        <v>593</v>
      </c>
      <c r="D24" s="401" t="s">
        <v>159</v>
      </c>
      <c r="E24" s="400">
        <v>3</v>
      </c>
      <c r="F24" s="70"/>
      <c r="G24" s="45"/>
      <c r="H24" s="45"/>
      <c r="I24" s="52"/>
      <c r="J24" s="52"/>
      <c r="K24" s="29"/>
      <c r="L24" s="30"/>
      <c r="M24" s="28"/>
      <c r="N24" s="71"/>
      <c r="O24" s="71"/>
      <c r="P24" s="31"/>
    </row>
    <row r="25" spans="1:16" ht="15.75" customHeight="1">
      <c r="A25" s="66">
        <v>9</v>
      </c>
      <c r="B25" s="384"/>
      <c r="C25" s="53" t="s">
        <v>594</v>
      </c>
      <c r="D25" s="401" t="s">
        <v>159</v>
      </c>
      <c r="E25" s="400">
        <v>10</v>
      </c>
      <c r="F25" s="70"/>
      <c r="G25" s="45"/>
      <c r="H25" s="45"/>
      <c r="I25" s="52"/>
      <c r="J25" s="52"/>
      <c r="K25" s="29"/>
      <c r="L25" s="30"/>
      <c r="M25" s="28"/>
      <c r="N25" s="71"/>
      <c r="O25" s="71"/>
      <c r="P25" s="31"/>
    </row>
    <row r="26" spans="1:16" ht="25.5">
      <c r="A26" s="66">
        <v>10</v>
      </c>
      <c r="B26" s="384"/>
      <c r="C26" s="53" t="s">
        <v>148</v>
      </c>
      <c r="D26" s="401" t="s">
        <v>159</v>
      </c>
      <c r="E26" s="400">
        <v>30</v>
      </c>
      <c r="F26" s="70"/>
      <c r="G26" s="45"/>
      <c r="H26" s="45"/>
      <c r="I26" s="52"/>
      <c r="J26" s="52"/>
      <c r="K26" s="29"/>
      <c r="L26" s="30"/>
      <c r="M26" s="28"/>
      <c r="N26" s="71"/>
      <c r="O26" s="71"/>
      <c r="P26" s="31"/>
    </row>
    <row r="27" spans="1:16" ht="25.5" customHeight="1">
      <c r="A27" s="66">
        <v>11</v>
      </c>
      <c r="B27" s="384"/>
      <c r="C27" s="53" t="s">
        <v>149</v>
      </c>
      <c r="D27" s="401" t="s">
        <v>159</v>
      </c>
      <c r="E27" s="400">
        <v>5</v>
      </c>
      <c r="F27" s="70"/>
      <c r="G27" s="45"/>
      <c r="H27" s="45"/>
      <c r="I27" s="52"/>
      <c r="J27" s="52"/>
      <c r="K27" s="29"/>
      <c r="L27" s="30"/>
      <c r="M27" s="28"/>
      <c r="N27" s="71"/>
      <c r="O27" s="71"/>
      <c r="P27" s="31"/>
    </row>
    <row r="28" spans="1:16" ht="25.5">
      <c r="A28" s="66">
        <v>12</v>
      </c>
      <c r="B28" s="384"/>
      <c r="C28" s="51" t="s">
        <v>595</v>
      </c>
      <c r="D28" s="401" t="s">
        <v>159</v>
      </c>
      <c r="E28" s="400">
        <v>50</v>
      </c>
      <c r="F28" s="70"/>
      <c r="G28" s="45"/>
      <c r="H28" s="45"/>
      <c r="I28" s="52"/>
      <c r="J28" s="52"/>
      <c r="K28" s="29"/>
      <c r="L28" s="30"/>
      <c r="M28" s="28"/>
      <c r="N28" s="71"/>
      <c r="O28" s="71"/>
      <c r="P28" s="31"/>
    </row>
    <row r="29" spans="1:16" ht="25.5" customHeight="1">
      <c r="A29" s="66">
        <v>13</v>
      </c>
      <c r="B29" s="384"/>
      <c r="C29" s="51" t="s">
        <v>596</v>
      </c>
      <c r="D29" s="401" t="s">
        <v>159</v>
      </c>
      <c r="E29" s="400">
        <v>50</v>
      </c>
      <c r="F29" s="70"/>
      <c r="G29" s="45"/>
      <c r="H29" s="45"/>
      <c r="I29" s="52"/>
      <c r="J29" s="52"/>
      <c r="K29" s="29"/>
      <c r="L29" s="30"/>
      <c r="M29" s="28"/>
      <c r="N29" s="71"/>
      <c r="O29" s="71"/>
      <c r="P29" s="31"/>
    </row>
    <row r="30" spans="1:16" ht="15" customHeight="1">
      <c r="A30" s="66">
        <v>14</v>
      </c>
      <c r="B30" s="384"/>
      <c r="C30" s="51" t="s">
        <v>597</v>
      </c>
      <c r="D30" s="401" t="s">
        <v>163</v>
      </c>
      <c r="E30" s="400">
        <v>20</v>
      </c>
      <c r="F30" s="70"/>
      <c r="G30" s="45"/>
      <c r="H30" s="45"/>
      <c r="I30" s="52"/>
      <c r="J30" s="52"/>
      <c r="K30" s="29"/>
      <c r="L30" s="30"/>
      <c r="M30" s="28"/>
      <c r="N30" s="71"/>
      <c r="O30" s="71"/>
      <c r="P30" s="31"/>
    </row>
    <row r="31" spans="1:16" ht="16.5" customHeight="1">
      <c r="A31" s="66">
        <v>15</v>
      </c>
      <c r="B31" s="384"/>
      <c r="C31" s="51" t="s">
        <v>598</v>
      </c>
      <c r="D31" s="401" t="s">
        <v>163</v>
      </c>
      <c r="E31" s="400">
        <v>100</v>
      </c>
      <c r="F31" s="70"/>
      <c r="G31" s="45"/>
      <c r="H31" s="45"/>
      <c r="I31" s="52"/>
      <c r="J31" s="52"/>
      <c r="K31" s="29"/>
      <c r="L31" s="30"/>
      <c r="M31" s="28"/>
      <c r="N31" s="71"/>
      <c r="O31" s="71"/>
      <c r="P31" s="31"/>
    </row>
    <row r="32" spans="1:16" ht="16.5" customHeight="1">
      <c r="A32" s="66">
        <v>16</v>
      </c>
      <c r="B32" s="384"/>
      <c r="C32" s="51" t="s">
        <v>599</v>
      </c>
      <c r="D32" s="401" t="s">
        <v>163</v>
      </c>
      <c r="E32" s="400">
        <v>400</v>
      </c>
      <c r="F32" s="70"/>
      <c r="G32" s="45"/>
      <c r="H32" s="45"/>
      <c r="I32" s="52"/>
      <c r="J32" s="52"/>
      <c r="K32" s="29"/>
      <c r="L32" s="30"/>
      <c r="M32" s="28"/>
      <c r="N32" s="71"/>
      <c r="O32" s="71"/>
      <c r="P32" s="31"/>
    </row>
    <row r="33" spans="1:16" ht="25.5">
      <c r="A33" s="66">
        <v>17</v>
      </c>
      <c r="B33" s="384"/>
      <c r="C33" s="51" t="s">
        <v>600</v>
      </c>
      <c r="D33" s="401" t="s">
        <v>163</v>
      </c>
      <c r="E33" s="400">
        <v>25</v>
      </c>
      <c r="F33" s="70"/>
      <c r="G33" s="45"/>
      <c r="H33" s="45"/>
      <c r="I33" s="52"/>
      <c r="J33" s="52"/>
      <c r="K33" s="29"/>
      <c r="L33" s="30"/>
      <c r="M33" s="28"/>
      <c r="N33" s="71"/>
      <c r="O33" s="71"/>
      <c r="P33" s="31"/>
    </row>
    <row r="34" spans="1:16" ht="38.25" customHeight="1">
      <c r="A34" s="66">
        <v>18</v>
      </c>
      <c r="B34" s="384"/>
      <c r="C34" s="51" t="s">
        <v>601</v>
      </c>
      <c r="D34" s="401" t="s">
        <v>159</v>
      </c>
      <c r="E34" s="400">
        <v>9</v>
      </c>
      <c r="F34" s="70"/>
      <c r="G34" s="45"/>
      <c r="H34" s="45"/>
      <c r="I34" s="52"/>
      <c r="J34" s="52"/>
      <c r="K34" s="29"/>
      <c r="L34" s="30"/>
      <c r="M34" s="28"/>
      <c r="N34" s="71"/>
      <c r="O34" s="71"/>
      <c r="P34" s="31"/>
    </row>
    <row r="35" spans="1:16" ht="38.25" customHeight="1">
      <c r="A35" s="66">
        <v>19</v>
      </c>
      <c r="B35" s="384"/>
      <c r="C35" s="51" t="s">
        <v>602</v>
      </c>
      <c r="D35" s="401" t="s">
        <v>159</v>
      </c>
      <c r="E35" s="400">
        <v>5</v>
      </c>
      <c r="F35" s="70"/>
      <c r="G35" s="45"/>
      <c r="H35" s="45"/>
      <c r="I35" s="52"/>
      <c r="J35" s="52"/>
      <c r="K35" s="29"/>
      <c r="L35" s="30"/>
      <c r="M35" s="28"/>
      <c r="N35" s="71"/>
      <c r="O35" s="71"/>
      <c r="P35" s="31"/>
    </row>
    <row r="36" spans="1:16" ht="38.25" customHeight="1">
      <c r="A36" s="66">
        <v>20</v>
      </c>
      <c r="B36" s="384"/>
      <c r="C36" s="51" t="s">
        <v>98</v>
      </c>
      <c r="D36" s="401" t="s">
        <v>159</v>
      </c>
      <c r="E36" s="400">
        <v>2</v>
      </c>
      <c r="F36" s="70"/>
      <c r="G36" s="45"/>
      <c r="H36" s="45"/>
      <c r="I36" s="52"/>
      <c r="J36" s="52"/>
      <c r="K36" s="29"/>
      <c r="L36" s="30"/>
      <c r="M36" s="28"/>
      <c r="N36" s="71"/>
      <c r="O36" s="71"/>
      <c r="P36" s="31"/>
    </row>
    <row r="37" spans="1:16" ht="41.25" customHeight="1">
      <c r="A37" s="66">
        <v>21</v>
      </c>
      <c r="B37" s="384"/>
      <c r="C37" s="51" t="s">
        <v>99</v>
      </c>
      <c r="D37" s="401" t="s">
        <v>159</v>
      </c>
      <c r="E37" s="400">
        <v>12</v>
      </c>
      <c r="F37" s="70"/>
      <c r="G37" s="45"/>
      <c r="H37" s="45"/>
      <c r="I37" s="52"/>
      <c r="J37" s="52"/>
      <c r="K37" s="29"/>
      <c r="L37" s="30"/>
      <c r="M37" s="28"/>
      <c r="N37" s="71"/>
      <c r="O37" s="71"/>
      <c r="P37" s="31"/>
    </row>
    <row r="38" spans="1:16" ht="54" customHeight="1">
      <c r="A38" s="66">
        <v>22</v>
      </c>
      <c r="B38" s="384"/>
      <c r="C38" s="51" t="s">
        <v>603</v>
      </c>
      <c r="D38" s="401" t="s">
        <v>159</v>
      </c>
      <c r="E38" s="400">
        <v>10</v>
      </c>
      <c r="F38" s="70"/>
      <c r="G38" s="45"/>
      <c r="H38" s="45"/>
      <c r="I38" s="52"/>
      <c r="J38" s="52"/>
      <c r="K38" s="29"/>
      <c r="L38" s="30"/>
      <c r="M38" s="28"/>
      <c r="N38" s="71"/>
      <c r="O38" s="71"/>
      <c r="P38" s="31"/>
    </row>
    <row r="39" spans="1:16" ht="40.5" customHeight="1">
      <c r="A39" s="66">
        <v>23</v>
      </c>
      <c r="B39" s="384"/>
      <c r="C39" s="51" t="s">
        <v>604</v>
      </c>
      <c r="D39" s="401" t="s">
        <v>159</v>
      </c>
      <c r="E39" s="400">
        <v>3</v>
      </c>
      <c r="F39" s="70"/>
      <c r="G39" s="45"/>
      <c r="H39" s="45"/>
      <c r="I39" s="52"/>
      <c r="J39" s="52"/>
      <c r="K39" s="29"/>
      <c r="L39" s="30"/>
      <c r="M39" s="28"/>
      <c r="N39" s="71"/>
      <c r="O39" s="71"/>
      <c r="P39" s="31"/>
    </row>
    <row r="40" spans="1:16" ht="25.5">
      <c r="A40" s="66">
        <v>24</v>
      </c>
      <c r="B40" s="384"/>
      <c r="C40" s="51" t="s">
        <v>150</v>
      </c>
      <c r="D40" s="401" t="s">
        <v>163</v>
      </c>
      <c r="E40" s="400">
        <v>210</v>
      </c>
      <c r="F40" s="70"/>
      <c r="G40" s="45"/>
      <c r="H40" s="45"/>
      <c r="I40" s="52"/>
      <c r="J40" s="52"/>
      <c r="K40" s="29"/>
      <c r="L40" s="30"/>
      <c r="M40" s="28"/>
      <c r="N40" s="71"/>
      <c r="O40" s="71"/>
      <c r="P40" s="31"/>
    </row>
    <row r="41" spans="1:16" ht="12.75">
      <c r="A41" s="66">
        <v>25</v>
      </c>
      <c r="B41" s="384"/>
      <c r="C41" s="51" t="s">
        <v>151</v>
      </c>
      <c r="D41" s="401" t="s">
        <v>159</v>
      </c>
      <c r="E41" s="400">
        <v>600</v>
      </c>
      <c r="F41" s="70"/>
      <c r="G41" s="45"/>
      <c r="H41" s="45"/>
      <c r="I41" s="52"/>
      <c r="J41" s="52"/>
      <c r="K41" s="29"/>
      <c r="L41" s="30"/>
      <c r="M41" s="28"/>
      <c r="N41" s="71"/>
      <c r="O41" s="71"/>
      <c r="P41" s="31"/>
    </row>
    <row r="42" spans="1:16" s="59" customFormat="1" ht="14.25">
      <c r="A42" s="318"/>
      <c r="B42" s="287"/>
      <c r="C42" s="102" t="s">
        <v>304</v>
      </c>
      <c r="D42" s="322"/>
      <c r="E42" s="291"/>
      <c r="F42" s="103"/>
      <c r="G42" s="104"/>
      <c r="H42" s="104"/>
      <c r="I42" s="104"/>
      <c r="J42" s="105"/>
      <c r="K42" s="105"/>
      <c r="L42" s="106"/>
      <c r="M42" s="107"/>
      <c r="N42" s="107"/>
      <c r="O42" s="107"/>
      <c r="P42" s="107"/>
    </row>
    <row r="43" spans="1:16" s="59" customFormat="1" ht="13.5" customHeight="1">
      <c r="A43" s="187" t="s">
        <v>606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9"/>
      <c r="L43" s="72"/>
      <c r="M43" s="73"/>
      <c r="N43" s="73"/>
      <c r="O43" s="73"/>
      <c r="P43" s="73"/>
    </row>
    <row r="44" spans="1:16" s="59" customFormat="1" ht="13.5" customHeight="1">
      <c r="A44" s="190" t="s">
        <v>607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2"/>
      <c r="L44" s="74"/>
      <c r="M44" s="74"/>
      <c r="N44" s="74"/>
      <c r="O44" s="74"/>
      <c r="P44" s="74"/>
    </row>
    <row r="45" spans="1:5" s="59" customFormat="1" ht="12.75">
      <c r="A45" s="306"/>
      <c r="B45" s="305"/>
      <c r="D45" s="305"/>
      <c r="E45" s="309"/>
    </row>
    <row r="46" spans="1:16" s="59" customFormat="1" ht="12.75">
      <c r="A46" s="306"/>
      <c r="B46" s="305"/>
      <c r="D46" s="305"/>
      <c r="E46" s="309"/>
      <c r="N46" s="76" t="s">
        <v>608</v>
      </c>
      <c r="O46" s="77"/>
      <c r="P46" s="77"/>
    </row>
    <row r="47" spans="1:10" s="59" customFormat="1" ht="12.75">
      <c r="A47" s="306" t="s">
        <v>609</v>
      </c>
      <c r="B47" s="305"/>
      <c r="C47" s="77"/>
      <c r="D47" s="305"/>
      <c r="E47" s="309"/>
      <c r="F47" s="75" t="s">
        <v>610</v>
      </c>
      <c r="G47" s="77"/>
      <c r="H47" s="77"/>
      <c r="I47" s="77"/>
      <c r="J47" s="77"/>
    </row>
    <row r="48" spans="1:7" s="59" customFormat="1" ht="12.75">
      <c r="A48" s="306"/>
      <c r="B48" s="305"/>
      <c r="C48" s="59" t="s">
        <v>611</v>
      </c>
      <c r="D48" s="309"/>
      <c r="E48" s="305"/>
      <c r="F48" s="75"/>
      <c r="G48" s="59" t="s">
        <v>611</v>
      </c>
    </row>
    <row r="49" spans="1:5" s="59" customFormat="1" ht="12.75">
      <c r="A49" s="306"/>
      <c r="B49" s="305"/>
      <c r="D49" s="305"/>
      <c r="E49" s="309"/>
    </row>
    <row r="50" spans="1:5" s="59" customFormat="1" ht="12.75">
      <c r="A50" s="306" t="s">
        <v>612</v>
      </c>
      <c r="B50" s="305"/>
      <c r="C50" s="77"/>
      <c r="D50" s="305"/>
      <c r="E50" s="309"/>
    </row>
    <row r="51" spans="1:5" s="93" customFormat="1" ht="12.75">
      <c r="A51" s="311"/>
      <c r="B51" s="310"/>
      <c r="C51" s="94"/>
      <c r="D51" s="310"/>
      <c r="E51" s="321"/>
    </row>
    <row r="52" spans="1:5" s="93" customFormat="1" ht="12.75">
      <c r="A52" s="311"/>
      <c r="B52" s="310"/>
      <c r="C52" s="94"/>
      <c r="D52" s="310"/>
      <c r="E52" s="321"/>
    </row>
    <row r="53" spans="1:5" s="93" customFormat="1" ht="12.75">
      <c r="A53" s="311"/>
      <c r="B53" s="310"/>
      <c r="C53" s="94"/>
      <c r="D53" s="310"/>
      <c r="E53" s="321"/>
    </row>
  </sheetData>
  <sheetProtection/>
  <mergeCells count="12">
    <mergeCell ref="A1:P1"/>
    <mergeCell ref="A2:P2"/>
    <mergeCell ref="A14:A15"/>
    <mergeCell ref="D14:D15"/>
    <mergeCell ref="E14:E15"/>
    <mergeCell ref="C14:C15"/>
    <mergeCell ref="A44:K44"/>
    <mergeCell ref="N10:O10"/>
    <mergeCell ref="B14:B15"/>
    <mergeCell ref="A43:K43"/>
    <mergeCell ref="F14:K14"/>
    <mergeCell ref="L14:P14"/>
  </mergeCells>
  <printOptions/>
  <pageMargins left="0.7874015748031497" right="0.7874015748031497" top="0.984251968503937" bottom="0.984251968503937" header="0" footer="0"/>
  <pageSetup fitToHeight="100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2013-07-23T09:53:51Z</cp:lastPrinted>
  <dcterms:created xsi:type="dcterms:W3CDTF">2006-11-28T10:19:26Z</dcterms:created>
  <dcterms:modified xsi:type="dcterms:W3CDTF">2013-08-02T18:25:45Z</dcterms:modified>
  <cp:category/>
  <cp:version/>
  <cp:contentType/>
  <cp:contentStatus/>
</cp:coreProperties>
</file>