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85" activeTab="0"/>
  </bookViews>
  <sheets>
    <sheet name="pamatbudžeta ieņēmumi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<sst xmlns="http://schemas.openxmlformats.org/spreadsheetml/2006/main" count="95" uniqueCount="74">
  <si>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Kopā</t>
  </si>
  <si>
    <t xml:space="preserve">2012.gada pamatbudžeta ieņēmumi  </t>
  </si>
  <si>
    <t>Nosaukums</t>
  </si>
  <si>
    <t>Novads</t>
  </si>
  <si>
    <t>Madona (novads)</t>
  </si>
  <si>
    <t>Madona (pilsēta)</t>
  </si>
  <si>
    <t>Arona</t>
  </si>
  <si>
    <t>Barkava</t>
  </si>
  <si>
    <t>Bērzaune</t>
  </si>
  <si>
    <t>Dzelzava</t>
  </si>
  <si>
    <t>Kalsnava</t>
  </si>
  <si>
    <t>Lazdona</t>
  </si>
  <si>
    <t>Liezēre</t>
  </si>
  <si>
    <t>Ļaudona</t>
  </si>
  <si>
    <t>Mārciena</t>
  </si>
  <si>
    <t>Mētriena</t>
  </si>
  <si>
    <t>Ošupe</t>
  </si>
  <si>
    <t>Prauliena</t>
  </si>
  <si>
    <t>Sarkaņi</t>
  </si>
  <si>
    <t>Vestiena</t>
  </si>
  <si>
    <t>04.100</t>
  </si>
  <si>
    <t>Nekustamā īpašuma nodoklis</t>
  </si>
  <si>
    <t>05.400</t>
  </si>
  <si>
    <t>Azartspēļu nodoklis</t>
  </si>
  <si>
    <t>08.600</t>
  </si>
  <si>
    <t>Procentu ieņēmumi</t>
  </si>
  <si>
    <t>09.000</t>
  </si>
  <si>
    <t>Nodevas</t>
  </si>
  <si>
    <t>10.100</t>
  </si>
  <si>
    <t>Naudas sodi</t>
  </si>
  <si>
    <t>12.000</t>
  </si>
  <si>
    <t>Pārējie nenodokļu ieņēmumi</t>
  </si>
  <si>
    <t>21.000</t>
  </si>
  <si>
    <t>Maksas pakalpojumi un citi pašu ieņēmumi</t>
  </si>
  <si>
    <t>21.001</t>
  </si>
  <si>
    <t>Maksas pakalpojumi un citi pašu ieņēmumi Dzelzavas speciālā internātpamatskola</t>
  </si>
  <si>
    <t>19.200</t>
  </si>
  <si>
    <t>Norēķini pansionātiem (citi novadi)</t>
  </si>
  <si>
    <t>Norēķini izglītībai</t>
  </si>
  <si>
    <t>01.112</t>
  </si>
  <si>
    <t>Iedzīvotāju ienākuma nodoklis</t>
  </si>
  <si>
    <t>18.610</t>
  </si>
  <si>
    <t>Dotācija mācību literatūras iegādei</t>
  </si>
  <si>
    <t>18.600</t>
  </si>
  <si>
    <t>Transferti mūzikas skolai</t>
  </si>
  <si>
    <t>Transferti mākslas skolai</t>
  </si>
  <si>
    <t>Transferti BJSS</t>
  </si>
  <si>
    <t>18.620</t>
  </si>
  <si>
    <t>Pašvaldību budžetā saņemtās valsts budžeta mērķdotācijas Dzelzavas internātskola</t>
  </si>
  <si>
    <t>18.641</t>
  </si>
  <si>
    <t>Dotācija no PFIF</t>
  </si>
  <si>
    <t>Dotācija par sociālās aprūpes iestādēs ievietotajām personām (pansionāti)</t>
  </si>
  <si>
    <t>Dotācija par sociālās aprūpes iestādēs ievietotajām personām (bērnunams)</t>
  </si>
  <si>
    <t>Mērķdotācija izglītības funkcijas nodrošināšanai no valsts dotāciju un mērķdotāciju sadales (pamata un vispārējā vidējā izglītība)</t>
  </si>
  <si>
    <t>Mērķdotācija izglītības funkcijas nodrošināšanai no valsts dotāciju un mērķdotāciju sadales (5/ 6 gadīgo bērnu apmācība)</t>
  </si>
  <si>
    <t>Mērķdotācija     izglītības funkcijas nodrošināšanai no valsts dotāciju un mērķdotāciju sadales (interešu izglītība)</t>
  </si>
  <si>
    <t>Pārējo valsts budžeta dotāciju un mērķdotāciju sadales ieņēmumi (50% GMI)</t>
  </si>
  <si>
    <t>Dotācija brīvpusdienām</t>
  </si>
  <si>
    <t>19.400</t>
  </si>
  <si>
    <t>Transferti pedagogu atalgojumiem (6.piel.)</t>
  </si>
  <si>
    <t>Transferti interešu izglītībai (7.piel.)</t>
  </si>
  <si>
    <t>Transferti 5/ 6 gadīgo bērnu apmācībai</t>
  </si>
  <si>
    <t>Transferti Dzelzavas speciālajai internātskolai</t>
  </si>
  <si>
    <t>Transferti mācību literatūras iegādei</t>
  </si>
  <si>
    <t>Transferti brīvpusdienām</t>
  </si>
  <si>
    <t xml:space="preserve">Transferti no novada pašvaldības  (no IIN , PFIF, pansionātiem) </t>
  </si>
  <si>
    <t xml:space="preserve">Kopā   ieņēmumi  </t>
  </si>
  <si>
    <t xml:space="preserve">Transferti no atlikuma </t>
  </si>
  <si>
    <t>KOPĀ  ieņēmumi</t>
  </si>
  <si>
    <t>Kopā transferti</t>
  </si>
  <si>
    <t>Konsolidācija</t>
  </si>
  <si>
    <t xml:space="preserve">Mētrienas komunālā saimniecība </t>
  </si>
  <si>
    <t>Summa</t>
  </si>
  <si>
    <r>
      <t xml:space="preserve">Transferti </t>
    </r>
    <r>
      <rPr>
        <b/>
        <sz val="8"/>
        <rFont val="Arial"/>
        <family val="2"/>
      </rPr>
      <t>sociālajiem pabalstiem</t>
    </r>
    <r>
      <rPr>
        <sz val="8"/>
        <rFont val="Arial"/>
        <family val="2"/>
      </rPr>
      <t xml:space="preserve"> ( no IIN un PFIF)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</si>
</sst>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" sqref="N3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4" width="8.8515625" style="0" customWidth="1"/>
    <col min="5" max="5" width="9.421875" style="0" customWidth="1"/>
    <col min="6" max="6" width="7.57421875" style="0" bestFit="1" customWidth="1"/>
    <col min="7" max="7" width="8.421875" style="0" customWidth="1"/>
    <col min="8" max="8" width="9.7109375" style="0" customWidth="1"/>
    <col min="9" max="10" width="9.28125" style="0" customWidth="1"/>
    <col min="11" max="11" width="8.8515625" style="0" customWidth="1"/>
    <col min="12" max="12" width="7.8515625" style="0" customWidth="1"/>
    <col min="13" max="13" width="9.00390625" style="0" customWidth="1"/>
    <col min="14" max="14" width="9.421875" style="0" customWidth="1"/>
    <col min="15" max="15" width="9.00390625" style="0" customWidth="1"/>
    <col min="16" max="16" width="7.57421875" style="0" bestFit="1" customWidth="1"/>
    <col min="17" max="17" width="9.8515625" style="0" customWidth="1"/>
    <col min="18" max="18" width="8.00390625" style="0" customWidth="1"/>
    <col min="20" max="20" width="10.140625" style="0" bestFit="1" customWidth="1"/>
  </cols>
  <sheetData>
    <row r="1" spans="1:20" ht="12.75">
      <c r="A1" s="3"/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>
      <c r="A3" s="5"/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9" t="s">
        <v>18</v>
      </c>
      <c r="S3" s="9" t="s">
        <v>19</v>
      </c>
      <c r="T3" s="9" t="s">
        <v>0</v>
      </c>
    </row>
    <row r="4" spans="1:20" ht="25.5" customHeight="1">
      <c r="A4" s="10" t="s">
        <v>20</v>
      </c>
      <c r="B4" s="11" t="s">
        <v>21</v>
      </c>
      <c r="C4" s="5"/>
      <c r="D4" s="5"/>
      <c r="E4" s="12">
        <v>159543</v>
      </c>
      <c r="F4" s="12">
        <v>34583</v>
      </c>
      <c r="G4" s="12">
        <v>42743</v>
      </c>
      <c r="H4" s="12">
        <v>29129</v>
      </c>
      <c r="I4" s="12">
        <v>29162</v>
      </c>
      <c r="J4" s="12">
        <v>38293</v>
      </c>
      <c r="K4" s="12">
        <v>9322</v>
      </c>
      <c r="L4" s="12">
        <v>43244</v>
      </c>
      <c r="M4" s="12">
        <v>37307</v>
      </c>
      <c r="N4" s="12">
        <v>17875</v>
      </c>
      <c r="O4" s="12">
        <v>22872</v>
      </c>
      <c r="P4" s="12">
        <v>40385</v>
      </c>
      <c r="Q4" s="12">
        <v>43074</v>
      </c>
      <c r="R4" s="12">
        <v>35016</v>
      </c>
      <c r="S4" s="12">
        <v>17882</v>
      </c>
      <c r="T4" s="12">
        <f>SUM(C4:S4)</f>
        <v>600430</v>
      </c>
    </row>
    <row r="5" spans="1:20" ht="12.75">
      <c r="A5" s="10" t="s">
        <v>22</v>
      </c>
      <c r="B5" s="11" t="s">
        <v>23</v>
      </c>
      <c r="C5" s="5"/>
      <c r="D5" s="5"/>
      <c r="E5" s="12">
        <v>25000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f aca="true" t="shared" si="0" ref="T5:T36">SUM(C5:S5)</f>
        <v>25000</v>
      </c>
    </row>
    <row r="6" spans="1:20" ht="12.75">
      <c r="A6" s="10" t="s">
        <v>24</v>
      </c>
      <c r="B6" s="11" t="s">
        <v>25</v>
      </c>
      <c r="C6" s="5"/>
      <c r="D6" s="5"/>
      <c r="E6" s="12">
        <v>300</v>
      </c>
      <c r="F6" s="12">
        <v>15</v>
      </c>
      <c r="G6" s="12">
        <v>30</v>
      </c>
      <c r="H6" s="12">
        <v>120</v>
      </c>
      <c r="I6" s="12">
        <v>10</v>
      </c>
      <c r="J6" s="12">
        <v>50</v>
      </c>
      <c r="K6" s="13">
        <v>50</v>
      </c>
      <c r="L6" s="12"/>
      <c r="M6" s="12">
        <v>20</v>
      </c>
      <c r="N6" s="12"/>
      <c r="O6" s="12">
        <v>10</v>
      </c>
      <c r="P6" s="12">
        <v>20</v>
      </c>
      <c r="Q6" s="12"/>
      <c r="R6" s="12"/>
      <c r="S6" s="12"/>
      <c r="T6" s="12">
        <f t="shared" si="0"/>
        <v>625</v>
      </c>
    </row>
    <row r="7" spans="1:20" ht="12.75">
      <c r="A7" s="10" t="s">
        <v>26</v>
      </c>
      <c r="B7" s="11" t="s">
        <v>27</v>
      </c>
      <c r="C7" s="5"/>
      <c r="D7" s="5"/>
      <c r="E7" s="12">
        <v>12000</v>
      </c>
      <c r="F7" s="12">
        <v>1500</v>
      </c>
      <c r="G7" s="12">
        <v>1000</v>
      </c>
      <c r="H7" s="12">
        <v>500</v>
      </c>
      <c r="I7" s="12">
        <v>650</v>
      </c>
      <c r="J7" s="12">
        <v>950</v>
      </c>
      <c r="K7" s="12">
        <v>400</v>
      </c>
      <c r="L7" s="12">
        <v>600</v>
      </c>
      <c r="M7" s="12">
        <v>660</v>
      </c>
      <c r="N7" s="12">
        <v>400</v>
      </c>
      <c r="O7" s="12">
        <v>540</v>
      </c>
      <c r="P7" s="12">
        <v>900</v>
      </c>
      <c r="Q7" s="12">
        <v>470</v>
      </c>
      <c r="R7" s="12">
        <v>970</v>
      </c>
      <c r="S7" s="12">
        <v>350</v>
      </c>
      <c r="T7" s="12">
        <f t="shared" si="0"/>
        <v>21890</v>
      </c>
    </row>
    <row r="8" spans="1:20" ht="12.75">
      <c r="A8" s="10" t="s">
        <v>28</v>
      </c>
      <c r="B8" s="11" t="s">
        <v>29</v>
      </c>
      <c r="C8" s="5"/>
      <c r="D8" s="5"/>
      <c r="E8" s="12">
        <v>4500</v>
      </c>
      <c r="F8" s="12">
        <v>1400</v>
      </c>
      <c r="G8" s="12">
        <v>600</v>
      </c>
      <c r="H8" s="12">
        <v>2000</v>
      </c>
      <c r="I8" s="12">
        <v>550</v>
      </c>
      <c r="J8" s="12">
        <v>2500</v>
      </c>
      <c r="K8" s="12">
        <v>200</v>
      </c>
      <c r="L8" s="12">
        <v>2500</v>
      </c>
      <c r="M8" s="12">
        <v>1890</v>
      </c>
      <c r="N8" s="12">
        <v>900</v>
      </c>
      <c r="O8" s="12">
        <v>470</v>
      </c>
      <c r="P8" s="12">
        <v>1100</v>
      </c>
      <c r="Q8" s="12">
        <v>3090</v>
      </c>
      <c r="R8" s="12">
        <v>1900</v>
      </c>
      <c r="S8" s="12">
        <v>350</v>
      </c>
      <c r="T8" s="12">
        <f t="shared" si="0"/>
        <v>23950</v>
      </c>
    </row>
    <row r="9" spans="1:20" ht="12.75">
      <c r="A9" s="10" t="s">
        <v>30</v>
      </c>
      <c r="B9" s="11" t="s">
        <v>31</v>
      </c>
      <c r="C9" s="5"/>
      <c r="D9" s="5"/>
      <c r="E9" s="12"/>
      <c r="F9" s="12">
        <v>3600</v>
      </c>
      <c r="G9" s="12">
        <v>30</v>
      </c>
      <c r="H9" s="12"/>
      <c r="I9" s="12">
        <v>300</v>
      </c>
      <c r="J9" s="12"/>
      <c r="K9" s="12">
        <v>20</v>
      </c>
      <c r="L9" s="12">
        <v>250</v>
      </c>
      <c r="M9" s="12">
        <v>75</v>
      </c>
      <c r="N9" s="12">
        <v>66</v>
      </c>
      <c r="O9" s="12">
        <v>3900</v>
      </c>
      <c r="P9" s="12">
        <v>3000</v>
      </c>
      <c r="Q9" s="12"/>
      <c r="R9" s="12"/>
      <c r="S9" s="12">
        <v>2000</v>
      </c>
      <c r="T9" s="12">
        <f t="shared" si="0"/>
        <v>13241</v>
      </c>
    </row>
    <row r="10" spans="1:20" ht="26.25" customHeight="1">
      <c r="A10" s="10" t="s">
        <v>32</v>
      </c>
      <c r="B10" s="11" t="s">
        <v>33</v>
      </c>
      <c r="C10" s="5"/>
      <c r="D10" s="5"/>
      <c r="E10" s="12">
        <v>396101</v>
      </c>
      <c r="F10" s="12">
        <v>16000</v>
      </c>
      <c r="G10" s="12">
        <v>72800</v>
      </c>
      <c r="H10" s="12">
        <v>21852</v>
      </c>
      <c r="I10" s="12">
        <v>54200</v>
      </c>
      <c r="J10" s="12">
        <v>22550</v>
      </c>
      <c r="K10" s="12">
        <v>13500</v>
      </c>
      <c r="L10" s="12">
        <v>67000</v>
      </c>
      <c r="M10" s="12">
        <v>83200</v>
      </c>
      <c r="N10" s="12">
        <v>16350</v>
      </c>
      <c r="O10" s="12">
        <v>1400</v>
      </c>
      <c r="P10" s="12">
        <v>16350</v>
      </c>
      <c r="Q10" s="12">
        <v>33400</v>
      </c>
      <c r="R10" s="12">
        <v>16730</v>
      </c>
      <c r="S10" s="12">
        <v>14900</v>
      </c>
      <c r="T10" s="12">
        <f t="shared" si="0"/>
        <v>846333</v>
      </c>
    </row>
    <row r="11" spans="1:20" ht="50.25" customHeight="1">
      <c r="A11" s="10" t="s">
        <v>34</v>
      </c>
      <c r="B11" s="11" t="s">
        <v>35</v>
      </c>
      <c r="C11" s="5"/>
      <c r="D11" s="5"/>
      <c r="E11" s="12"/>
      <c r="F11" s="12"/>
      <c r="G11" s="12"/>
      <c r="H11" s="12"/>
      <c r="I11" s="12">
        <v>1600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1600</v>
      </c>
    </row>
    <row r="12" spans="1:20" ht="22.5">
      <c r="A12" s="10" t="s">
        <v>36</v>
      </c>
      <c r="B12" s="14" t="s">
        <v>37</v>
      </c>
      <c r="C12" s="15"/>
      <c r="D12" s="15"/>
      <c r="E12" s="12">
        <v>900</v>
      </c>
      <c r="F12" s="12"/>
      <c r="G12" s="12">
        <v>1800</v>
      </c>
      <c r="H12" s="12"/>
      <c r="I12" s="12"/>
      <c r="J12" s="12"/>
      <c r="K12" s="12"/>
      <c r="L12" s="12"/>
      <c r="M12" s="12">
        <v>2400</v>
      </c>
      <c r="N12" s="12"/>
      <c r="O12" s="12"/>
      <c r="P12" s="12"/>
      <c r="Q12" s="12"/>
      <c r="R12" s="12"/>
      <c r="S12" s="12"/>
      <c r="T12" s="13">
        <f t="shared" si="0"/>
        <v>5100</v>
      </c>
    </row>
    <row r="13" spans="1:20" ht="12.75">
      <c r="A13" s="10" t="s">
        <v>36</v>
      </c>
      <c r="B13" s="11" t="s">
        <v>38</v>
      </c>
      <c r="C13" s="5"/>
      <c r="D13" s="5"/>
      <c r="E13" s="12">
        <v>145000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145000</v>
      </c>
    </row>
    <row r="14" spans="1:20" ht="12.75">
      <c r="A14" s="10" t="s">
        <v>39</v>
      </c>
      <c r="B14" s="11" t="s">
        <v>40</v>
      </c>
      <c r="C14" s="5">
        <v>1467848</v>
      </c>
      <c r="D14" s="5">
        <v>3124356</v>
      </c>
      <c r="E14" s="12">
        <v>1022021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135220</v>
      </c>
      <c r="S14" s="12"/>
      <c r="T14" s="12">
        <f t="shared" si="0"/>
        <v>5749445</v>
      </c>
    </row>
    <row r="15" spans="1:20" ht="22.5">
      <c r="A15" s="10" t="s">
        <v>41</v>
      </c>
      <c r="B15" s="16" t="s">
        <v>42</v>
      </c>
      <c r="C15" s="5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</row>
    <row r="16" spans="1:20" ht="12.75">
      <c r="A16" s="10" t="s">
        <v>43</v>
      </c>
      <c r="B16" s="11" t="s">
        <v>44</v>
      </c>
      <c r="C16" s="5"/>
      <c r="D16" s="5"/>
      <c r="E16" s="12">
        <v>125876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125876</v>
      </c>
    </row>
    <row r="17" spans="1:20" ht="12.75">
      <c r="A17" s="10" t="s">
        <v>43</v>
      </c>
      <c r="B17" s="11" t="s">
        <v>45</v>
      </c>
      <c r="C17" s="5"/>
      <c r="D17" s="5"/>
      <c r="E17" s="12">
        <v>16632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16632</v>
      </c>
    </row>
    <row r="18" spans="1:20" ht="12.75">
      <c r="A18" s="10" t="s">
        <v>43</v>
      </c>
      <c r="B18" s="11" t="s">
        <v>46</v>
      </c>
      <c r="C18" s="5"/>
      <c r="D18" s="5"/>
      <c r="E18" s="12">
        <v>76923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76923</v>
      </c>
    </row>
    <row r="19" spans="1:20" ht="33.75">
      <c r="A19" s="10" t="s">
        <v>47</v>
      </c>
      <c r="B19" s="16" t="s">
        <v>48</v>
      </c>
      <c r="C19" s="5">
        <v>266128</v>
      </c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0"/>
        <v>266128</v>
      </c>
    </row>
    <row r="20" spans="1:20" ht="12.75">
      <c r="A20" s="10" t="s">
        <v>49</v>
      </c>
      <c r="B20" s="16" t="s">
        <v>50</v>
      </c>
      <c r="C20" s="5">
        <v>1736622</v>
      </c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1736622</v>
      </c>
    </row>
    <row r="21" spans="1:20" ht="33.75">
      <c r="A21" s="10" t="s">
        <v>41</v>
      </c>
      <c r="B21" s="16" t="s">
        <v>51</v>
      </c>
      <c r="C21" s="5"/>
      <c r="D21" s="5"/>
      <c r="E21" s="12"/>
      <c r="F21" s="12"/>
      <c r="G21" s="12">
        <v>6000</v>
      </c>
      <c r="H21" s="12"/>
      <c r="I21" s="12">
        <v>3000</v>
      </c>
      <c r="J21" s="12"/>
      <c r="K21" s="12"/>
      <c r="L21" s="12"/>
      <c r="M21" s="12">
        <v>3000</v>
      </c>
      <c r="N21" s="12"/>
      <c r="O21" s="12"/>
      <c r="P21" s="12"/>
      <c r="Q21" s="12"/>
      <c r="R21" s="12"/>
      <c r="S21" s="12"/>
      <c r="T21" s="12">
        <f t="shared" si="0"/>
        <v>12000</v>
      </c>
    </row>
    <row r="22" spans="1:20" ht="33.75">
      <c r="A22" s="10"/>
      <c r="B22" s="16" t="s">
        <v>52</v>
      </c>
      <c r="C22" s="5"/>
      <c r="D22" s="5"/>
      <c r="E22" s="12">
        <v>6000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6000</v>
      </c>
    </row>
    <row r="23" spans="1:20" ht="56.25">
      <c r="A23" s="10" t="s">
        <v>47</v>
      </c>
      <c r="B23" s="16" t="s">
        <v>53</v>
      </c>
      <c r="C23" s="5">
        <v>627062</v>
      </c>
      <c r="D23" s="5"/>
      <c r="E23" s="12">
        <v>709960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32898</v>
      </c>
      <c r="S23" s="12"/>
      <c r="T23" s="12">
        <f t="shared" si="0"/>
        <v>1369920</v>
      </c>
    </row>
    <row r="24" spans="1:20" ht="56.25">
      <c r="A24" s="10" t="s">
        <v>47</v>
      </c>
      <c r="B24" s="16" t="s">
        <v>54</v>
      </c>
      <c r="C24" s="5">
        <v>65550</v>
      </c>
      <c r="D24" s="5"/>
      <c r="E24" s="12">
        <v>48396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1430</v>
      </c>
      <c r="S24" s="12"/>
      <c r="T24" s="12">
        <f t="shared" si="0"/>
        <v>115376</v>
      </c>
    </row>
    <row r="25" spans="1:20" ht="45">
      <c r="A25" s="10" t="s">
        <v>47</v>
      </c>
      <c r="B25" s="16" t="s">
        <v>55</v>
      </c>
      <c r="C25" s="5">
        <v>23962</v>
      </c>
      <c r="D25" s="5"/>
      <c r="E25" s="12">
        <v>36622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1449</v>
      </c>
      <c r="S25" s="12"/>
      <c r="T25" s="12">
        <f t="shared" si="0"/>
        <v>62033</v>
      </c>
    </row>
    <row r="26" spans="1:20" ht="48" customHeight="1">
      <c r="A26" s="10" t="s">
        <v>43</v>
      </c>
      <c r="B26" s="16" t="s">
        <v>56</v>
      </c>
      <c r="C26" s="5">
        <v>187000</v>
      </c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187000</v>
      </c>
    </row>
    <row r="27" spans="1:20" ht="12.75">
      <c r="A27" s="10" t="s">
        <v>41</v>
      </c>
      <c r="B27" s="17" t="s">
        <v>57</v>
      </c>
      <c r="C27" s="5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</row>
    <row r="28" spans="1:20" ht="22.5">
      <c r="A28" s="10" t="s">
        <v>58</v>
      </c>
      <c r="B28" s="11" t="s">
        <v>59</v>
      </c>
      <c r="C28" s="5"/>
      <c r="D28" s="5"/>
      <c r="E28" s="12"/>
      <c r="F28" s="12">
        <v>55675</v>
      </c>
      <c r="G28" s="12">
        <v>49471</v>
      </c>
      <c r="H28" s="12">
        <v>48915</v>
      </c>
      <c r="I28" s="12">
        <v>52128</v>
      </c>
      <c r="J28" s="12">
        <v>73961</v>
      </c>
      <c r="K28" s="12">
        <v>35638</v>
      </c>
      <c r="L28" s="12">
        <v>40126</v>
      </c>
      <c r="M28" s="12">
        <v>82038</v>
      </c>
      <c r="N28" s="12">
        <v>38160</v>
      </c>
      <c r="O28" s="12">
        <v>24828</v>
      </c>
      <c r="P28" s="12">
        <v>35583</v>
      </c>
      <c r="Q28" s="12">
        <v>49471</v>
      </c>
      <c r="R28" s="12"/>
      <c r="S28" s="12">
        <v>41068</v>
      </c>
      <c r="T28" s="12">
        <f t="shared" si="0"/>
        <v>627062</v>
      </c>
    </row>
    <row r="29" spans="1:20" ht="27" customHeight="1">
      <c r="A29" s="10" t="s">
        <v>58</v>
      </c>
      <c r="B29" s="11" t="s">
        <v>60</v>
      </c>
      <c r="C29" s="5"/>
      <c r="D29" s="5"/>
      <c r="E29" s="12"/>
      <c r="F29" s="12">
        <v>1569</v>
      </c>
      <c r="G29" s="12">
        <v>2658</v>
      </c>
      <c r="H29" s="12">
        <v>2057</v>
      </c>
      <c r="I29" s="12">
        <v>1817</v>
      </c>
      <c r="J29" s="12">
        <v>2778</v>
      </c>
      <c r="K29" s="12">
        <v>2178</v>
      </c>
      <c r="L29" s="12">
        <v>1449</v>
      </c>
      <c r="M29" s="12">
        <v>2426</v>
      </c>
      <c r="N29" s="12">
        <v>969</v>
      </c>
      <c r="O29" s="12">
        <v>857</v>
      </c>
      <c r="P29" s="12">
        <v>1329</v>
      </c>
      <c r="Q29" s="12">
        <v>1697</v>
      </c>
      <c r="R29" s="12"/>
      <c r="S29" s="12">
        <v>2178</v>
      </c>
      <c r="T29" s="12">
        <f t="shared" si="0"/>
        <v>23962</v>
      </c>
    </row>
    <row r="30" spans="1:20" ht="22.5">
      <c r="A30" s="10" t="s">
        <v>58</v>
      </c>
      <c r="B30" s="11" t="s">
        <v>61</v>
      </c>
      <c r="C30" s="5"/>
      <c r="D30" s="5"/>
      <c r="E30" s="12"/>
      <c r="F30" s="12">
        <v>3576</v>
      </c>
      <c r="G30" s="12">
        <v>3332</v>
      </c>
      <c r="H30" s="12">
        <v>10004</v>
      </c>
      <c r="I30" s="12">
        <v>4292</v>
      </c>
      <c r="J30" s="12">
        <v>8586</v>
      </c>
      <c r="K30" s="12">
        <v>2856</v>
      </c>
      <c r="L30" s="12">
        <v>5010</v>
      </c>
      <c r="M30" s="12">
        <v>6198</v>
      </c>
      <c r="N30" s="12">
        <v>2860</v>
      </c>
      <c r="O30" s="12">
        <v>1908</v>
      </c>
      <c r="P30" s="12">
        <v>3100</v>
      </c>
      <c r="Q30" s="12">
        <v>12158</v>
      </c>
      <c r="R30" s="12"/>
      <c r="S30" s="12">
        <v>1670</v>
      </c>
      <c r="T30" s="12">
        <f t="shared" si="0"/>
        <v>65550</v>
      </c>
    </row>
    <row r="31" spans="1:20" ht="22.5">
      <c r="A31" s="10" t="s">
        <v>58</v>
      </c>
      <c r="B31" s="11" t="s">
        <v>62</v>
      </c>
      <c r="C31" s="5"/>
      <c r="D31" s="5"/>
      <c r="E31" s="12"/>
      <c r="F31" s="12"/>
      <c r="G31" s="12"/>
      <c r="H31" s="12"/>
      <c r="I31" s="12">
        <v>266128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266128</v>
      </c>
    </row>
    <row r="32" spans="1:20" ht="26.25" customHeight="1">
      <c r="A32" s="10" t="s">
        <v>58</v>
      </c>
      <c r="B32" s="11" t="s">
        <v>63</v>
      </c>
      <c r="C32" s="5"/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</row>
    <row r="33" spans="1:20" ht="48" customHeight="1">
      <c r="A33" s="10" t="s">
        <v>58</v>
      </c>
      <c r="B33" s="16" t="s">
        <v>56</v>
      </c>
      <c r="C33" s="5"/>
      <c r="D33" s="5"/>
      <c r="E33" s="12">
        <v>187000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187000</v>
      </c>
    </row>
    <row r="34" spans="1:20" ht="22.5">
      <c r="A34" s="10" t="s">
        <v>58</v>
      </c>
      <c r="B34" s="11" t="s">
        <v>73</v>
      </c>
      <c r="C34" s="5"/>
      <c r="D34" s="5"/>
      <c r="E34" s="12">
        <v>279113</v>
      </c>
      <c r="F34" s="12">
        <v>4057</v>
      </c>
      <c r="G34" s="12">
        <v>1125</v>
      </c>
      <c r="H34" s="12">
        <v>4385</v>
      </c>
      <c r="I34" s="12">
        <v>3001</v>
      </c>
      <c r="J34" s="12">
        <v>3020</v>
      </c>
      <c r="K34" s="12">
        <v>2367</v>
      </c>
      <c r="L34" s="12">
        <v>2762</v>
      </c>
      <c r="M34" s="12">
        <v>1980</v>
      </c>
      <c r="N34" s="12">
        <v>2770</v>
      </c>
      <c r="O34" s="12">
        <v>1569</v>
      </c>
      <c r="P34" s="12">
        <v>3180</v>
      </c>
      <c r="Q34" s="12">
        <v>7399</v>
      </c>
      <c r="R34" s="12">
        <v>3358</v>
      </c>
      <c r="S34" s="12">
        <v>2584</v>
      </c>
      <c r="T34" s="12">
        <f t="shared" si="0"/>
        <v>322670</v>
      </c>
    </row>
    <row r="35" spans="1:20" ht="12.75">
      <c r="A35" s="10" t="s">
        <v>58</v>
      </c>
      <c r="B35" s="11" t="s">
        <v>64</v>
      </c>
      <c r="C35" s="5"/>
      <c r="D35" s="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</row>
    <row r="36" spans="1:20" s="2" customFormat="1" ht="33.75">
      <c r="A36" s="18" t="s">
        <v>58</v>
      </c>
      <c r="B36" s="19" t="s">
        <v>65</v>
      </c>
      <c r="C36" s="20"/>
      <c r="D36" s="20"/>
      <c r="E36" s="21"/>
      <c r="F36" s="21">
        <v>231744</v>
      </c>
      <c r="G36" s="21">
        <v>205874</v>
      </c>
      <c r="H36" s="21">
        <v>234169</v>
      </c>
      <c r="I36" s="21">
        <v>232018</v>
      </c>
      <c r="J36" s="21">
        <v>324519</v>
      </c>
      <c r="K36" s="21">
        <v>129901</v>
      </c>
      <c r="L36" s="21">
        <v>317150</v>
      </c>
      <c r="M36" s="21">
        <v>276380</v>
      </c>
      <c r="N36" s="21">
        <v>179601</v>
      </c>
      <c r="O36" s="21">
        <v>134552</v>
      </c>
      <c r="P36" s="21">
        <v>168568</v>
      </c>
      <c r="Q36" s="21">
        <v>313241</v>
      </c>
      <c r="R36" s="21"/>
      <c r="S36" s="21">
        <v>134083</v>
      </c>
      <c r="T36" s="21">
        <f t="shared" si="0"/>
        <v>2881800</v>
      </c>
    </row>
    <row r="37" spans="1:20" s="1" customFormat="1" ht="12.75">
      <c r="A37" s="10"/>
      <c r="B37" s="22" t="s">
        <v>66</v>
      </c>
      <c r="C37" s="23">
        <f>SUM(C4:C36)</f>
        <v>4374172</v>
      </c>
      <c r="D37" s="23">
        <f aca="true" t="shared" si="1" ref="D37:T37">SUM(D4:D36)</f>
        <v>3124356</v>
      </c>
      <c r="E37" s="23">
        <f t="shared" si="1"/>
        <v>3251887</v>
      </c>
      <c r="F37" s="23">
        <f t="shared" si="1"/>
        <v>353719</v>
      </c>
      <c r="G37" s="23">
        <f t="shared" si="1"/>
        <v>387463</v>
      </c>
      <c r="H37" s="23">
        <f t="shared" si="1"/>
        <v>353131</v>
      </c>
      <c r="I37" s="23">
        <f t="shared" si="1"/>
        <v>648856</v>
      </c>
      <c r="J37" s="23">
        <f t="shared" si="1"/>
        <v>477207</v>
      </c>
      <c r="K37" s="23">
        <f t="shared" si="1"/>
        <v>196432</v>
      </c>
      <c r="L37" s="23">
        <f t="shared" si="1"/>
        <v>480091</v>
      </c>
      <c r="M37" s="23">
        <f t="shared" si="1"/>
        <v>497574</v>
      </c>
      <c r="N37" s="23">
        <f t="shared" si="1"/>
        <v>259951</v>
      </c>
      <c r="O37" s="23">
        <f t="shared" si="1"/>
        <v>192906</v>
      </c>
      <c r="P37" s="23">
        <f t="shared" si="1"/>
        <v>273515</v>
      </c>
      <c r="Q37" s="23">
        <f t="shared" si="1"/>
        <v>464000</v>
      </c>
      <c r="R37" s="23">
        <f t="shared" si="1"/>
        <v>228971</v>
      </c>
      <c r="S37" s="23">
        <f t="shared" si="1"/>
        <v>217065</v>
      </c>
      <c r="T37" s="23">
        <f t="shared" si="1"/>
        <v>15781296</v>
      </c>
    </row>
    <row r="38" spans="1:20" s="1" customFormat="1" ht="12.75">
      <c r="A38" s="10" t="s">
        <v>58</v>
      </c>
      <c r="B38" s="24" t="s">
        <v>67</v>
      </c>
      <c r="C38" s="23"/>
      <c r="D38" s="23"/>
      <c r="E38" s="2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6">
        <f>SUM(C38:S38)</f>
        <v>0</v>
      </c>
    </row>
    <row r="39" spans="1:20" s="1" customFormat="1" ht="12.75">
      <c r="A39" s="18"/>
      <c r="B39" s="22" t="s">
        <v>68</v>
      </c>
      <c r="C39" s="23">
        <f aca="true" t="shared" si="2" ref="C39:T39">C37+SUM(C38:C38)</f>
        <v>4374172</v>
      </c>
      <c r="D39" s="23">
        <f t="shared" si="2"/>
        <v>3124356</v>
      </c>
      <c r="E39" s="23">
        <f t="shared" si="2"/>
        <v>3251887</v>
      </c>
      <c r="F39" s="23">
        <f t="shared" si="2"/>
        <v>353719</v>
      </c>
      <c r="G39" s="23">
        <f t="shared" si="2"/>
        <v>387463</v>
      </c>
      <c r="H39" s="23">
        <f t="shared" si="2"/>
        <v>353131</v>
      </c>
      <c r="I39" s="23">
        <f t="shared" si="2"/>
        <v>648856</v>
      </c>
      <c r="J39" s="23">
        <f t="shared" si="2"/>
        <v>477207</v>
      </c>
      <c r="K39" s="23">
        <f t="shared" si="2"/>
        <v>196432</v>
      </c>
      <c r="L39" s="23">
        <f t="shared" si="2"/>
        <v>480091</v>
      </c>
      <c r="M39" s="23">
        <f t="shared" si="2"/>
        <v>497574</v>
      </c>
      <c r="N39" s="23">
        <f t="shared" si="2"/>
        <v>259951</v>
      </c>
      <c r="O39" s="23">
        <f t="shared" si="2"/>
        <v>192906</v>
      </c>
      <c r="P39" s="23">
        <f t="shared" si="2"/>
        <v>273515</v>
      </c>
      <c r="Q39" s="23">
        <f t="shared" si="2"/>
        <v>464000</v>
      </c>
      <c r="R39" s="23">
        <f t="shared" si="2"/>
        <v>228971</v>
      </c>
      <c r="S39" s="23">
        <f t="shared" si="2"/>
        <v>217065</v>
      </c>
      <c r="T39" s="23">
        <f t="shared" si="2"/>
        <v>15781296</v>
      </c>
    </row>
    <row r="40" spans="1:20" ht="12.75">
      <c r="A40" s="27"/>
      <c r="B40" s="28" t="s">
        <v>69</v>
      </c>
      <c r="C40" s="29"/>
      <c r="D40" s="12">
        <f>SUM(D28:D36)</f>
        <v>0</v>
      </c>
      <c r="E40" s="12">
        <f>SUM(E28:E36)</f>
        <v>466113</v>
      </c>
      <c r="F40" s="12">
        <f aca="true" t="shared" si="3" ref="F40:T40">SUM(F28:F36)</f>
        <v>296621</v>
      </c>
      <c r="G40" s="12">
        <f t="shared" si="3"/>
        <v>262460</v>
      </c>
      <c r="H40" s="12">
        <f t="shared" si="3"/>
        <v>299530</v>
      </c>
      <c r="I40" s="12">
        <f t="shared" si="3"/>
        <v>559384</v>
      </c>
      <c r="J40" s="12">
        <f t="shared" si="3"/>
        <v>412864</v>
      </c>
      <c r="K40" s="12">
        <f t="shared" si="3"/>
        <v>172940</v>
      </c>
      <c r="L40" s="12">
        <f t="shared" si="3"/>
        <v>366497</v>
      </c>
      <c r="M40" s="12">
        <f t="shared" si="3"/>
        <v>369022</v>
      </c>
      <c r="N40" s="12">
        <f t="shared" si="3"/>
        <v>224360</v>
      </c>
      <c r="O40" s="12">
        <f t="shared" si="3"/>
        <v>163714</v>
      </c>
      <c r="P40" s="12">
        <f t="shared" si="3"/>
        <v>211760</v>
      </c>
      <c r="Q40" s="12">
        <f t="shared" si="3"/>
        <v>383966</v>
      </c>
      <c r="R40" s="12">
        <f t="shared" si="3"/>
        <v>3358</v>
      </c>
      <c r="S40" s="12">
        <f t="shared" si="3"/>
        <v>181583</v>
      </c>
      <c r="T40" s="12">
        <f t="shared" si="3"/>
        <v>4374172</v>
      </c>
    </row>
    <row r="41" spans="1:20" ht="12.75">
      <c r="A41" s="30"/>
      <c r="B41" s="31" t="s">
        <v>70</v>
      </c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>
        <f>-T40</f>
        <v>-4374172</v>
      </c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3">
        <f>T39+T41</f>
        <v>11407124</v>
      </c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4" t="s">
        <v>71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29" t="s">
        <v>2</v>
      </c>
      <c r="C48" s="12" t="s">
        <v>72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2.5">
      <c r="A49" s="3"/>
      <c r="B49" s="5" t="s">
        <v>33</v>
      </c>
      <c r="C49" s="12">
        <v>42816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3">
        <f>C49+T42</f>
        <v>11449940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sheetProtection/>
  <mergeCells count="1">
    <mergeCell ref="B1:T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Elvijs</cp:lastModifiedBy>
  <cp:lastPrinted>2012-02-28T13:03:17Z</cp:lastPrinted>
  <dcterms:created xsi:type="dcterms:W3CDTF">2012-02-24T14:24:32Z</dcterms:created>
  <dcterms:modified xsi:type="dcterms:W3CDTF">2012-02-28T13:04:49Z</dcterms:modified>
  <cp:category/>
  <cp:version/>
  <cp:contentType/>
  <cp:contentStatus/>
</cp:coreProperties>
</file>