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tabRatio="596" activeTab="1"/>
  </bookViews>
  <sheets>
    <sheet name="MD interešu izgl" sheetId="1" r:id="rId1"/>
    <sheet name="MD interešu izgl.kvalit" sheetId="2" r:id="rId2"/>
  </sheets>
  <definedNames/>
  <calcPr fullCalcOnLoad="1"/>
</workbook>
</file>

<file path=xl/sharedStrings.xml><?xml version="1.0" encoding="utf-8"?>
<sst xmlns="http://schemas.openxmlformats.org/spreadsheetml/2006/main" count="150" uniqueCount="83">
  <si>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</si>
  <si>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</si>
  <si>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</si>
  <si>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</si>
  <si>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</si>
  <si>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</si>
  <si>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</si>
  <si>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</si>
  <si>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</si>
  <si>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</si>
  <si>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</si>
  <si>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</si>
  <si>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</si>
  <si>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</si>
  <si>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</si>
  <si>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</si>
  <si>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</si>
  <si>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</si>
  <si>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</si>
  <si>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</si>
  <si>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</si>
  <si>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</si>
  <si>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</si>
  <si>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Madonas vakara un neklātienes vidusskola</t>
  </si>
  <si>
    <t>Madonas pilsētas 2.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</si>
  <si>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</si>
  <si>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</si>
  <si>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</si>
  <si>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</si>
  <si>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</si>
  <si>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</si>
  <si>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</si>
  <si>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</si>
  <si>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</si>
  <si>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</si>
  <si>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</si>
  <si>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</si>
  <si>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</si>
  <si>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</si>
  <si>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</si>
  <si>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</si>
  <si>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</si>
  <si>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</si>
  <si>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</si>
  <si>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</si>
  <si>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</si>
  <si>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</si>
  <si>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</si>
  <si>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</si>
  <si>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</si>
  <si>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</si>
  <si>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un sporta skolu pedagogu daļējai darba samaksai un valsts sociālās apdrošināšanas</t>
  </si>
  <si>
    <t>Madonas bērnu un jauniešu centrs</t>
  </si>
  <si>
    <t>N.p.k.</t>
  </si>
  <si>
    <t>Pirmskolas izglītības iestāde "Brīnumdārzs"</t>
  </si>
  <si>
    <t>Rezerve</t>
  </si>
  <si>
    <t>Andreja Eglīša Ļaudonas vidusskola</t>
  </si>
  <si>
    <t>Mērķdotācijas sadalījums  Madonas novada pašvaldības interešu izglītības programmu</t>
  </si>
  <si>
    <t>3. kvalitātes pakāpe (likmes)</t>
  </si>
  <si>
    <t>4. kvalitātes pakāpe (likmes)</t>
  </si>
  <si>
    <t>5. kvalitātes pakāpe (likmes)</t>
  </si>
  <si>
    <t>Kopā</t>
  </si>
  <si>
    <t xml:space="preserve">Sociālā apdrošināšana  EUR </t>
  </si>
  <si>
    <t>Mēnesī tarifikācijai EUR</t>
  </si>
  <si>
    <t xml:space="preserve">Darba samaksa EUR </t>
  </si>
  <si>
    <t>Sociālā apdrošināšana  EUR</t>
  </si>
  <si>
    <t>Tarifikācijai mēnesī EUR</t>
  </si>
  <si>
    <t xml:space="preserve">3, kvalitātes pakāpe </t>
  </si>
  <si>
    <t xml:space="preserve">4.kvalitātes pakāpe </t>
  </si>
  <si>
    <t xml:space="preserve">5.kvalitātes pakāpe </t>
  </si>
  <si>
    <t>.</t>
  </si>
  <si>
    <t xml:space="preserve"> obligātajām iemaksām 2015.gada četriem mēnešiem</t>
  </si>
  <si>
    <t>Kopā      4.mēnešiem                       EUR</t>
  </si>
  <si>
    <t>Kopā   4.mēnešiem                      EUR</t>
  </si>
  <si>
    <t>Kopā 4.mēnešiem                      EUR</t>
  </si>
  <si>
    <t>Pielikums</t>
  </si>
  <si>
    <t>Madonas novada pašvaldības domes</t>
  </si>
  <si>
    <t xml:space="preserve">15.09.2015. lēmumam Nr.476 </t>
  </si>
  <si>
    <t>(protokols Nr.19, 10.p.)</t>
  </si>
  <si>
    <t>Domes priekšsēdētājs</t>
  </si>
  <si>
    <t>A.Ceļapīters</t>
  </si>
  <si>
    <r>
      <t xml:space="preserve">Mērķdotācijas sadalījums  Madonas novada pašvaldības </t>
    </r>
    <r>
      <rPr>
        <b/>
        <sz val="11"/>
        <rFont val="Times New Roman"/>
        <family val="1"/>
      </rPr>
      <t>interešu</t>
    </r>
    <r>
      <rPr>
        <b/>
        <sz val="11"/>
        <color indexed="8"/>
        <rFont val="Times New Roman"/>
        <family val="1"/>
      </rPr>
      <t xml:space="preserve"> izglītības programmu</t>
    </r>
  </si>
  <si>
    <r>
      <t xml:space="preserve">un sporta skolu pedagogu </t>
    </r>
    <r>
      <rPr>
        <b/>
        <sz val="11"/>
        <rFont val="Times New Roman"/>
        <family val="1"/>
      </rPr>
      <t>piemaksai par kvalitāti</t>
    </r>
    <r>
      <rPr>
        <b/>
        <sz val="11"/>
        <color indexed="8"/>
        <rFont val="Times New Roman"/>
        <family val="1"/>
      </rPr>
      <t xml:space="preserve"> un valsts sociālās apdrošināšanas</t>
    </r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</si>
</sst>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0" fillId="32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2" fillId="32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32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1" fontId="20" fillId="32" borderId="10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21" fillId="33" borderId="10" xfId="0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1" fontId="24" fillId="0" borderId="0" xfId="0" applyNumberFormat="1" applyFont="1" applyFill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4" fillId="32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top"/>
    </xf>
    <xf numFmtId="0" fontId="22" fillId="32" borderId="1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4" fillId="0" borderId="17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16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173" fontId="24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1" fontId="24" fillId="32" borderId="10" xfId="0" applyNumberFormat="1" applyFont="1" applyFill="1" applyBorder="1" applyAlignment="1">
      <alignment/>
    </xf>
    <xf numFmtId="173" fontId="24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73" fontId="26" fillId="33" borderId="10" xfId="0" applyNumberFormat="1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1" fontId="27" fillId="0" borderId="0" xfId="0" applyNumberFormat="1" applyFont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E1" sqref="E1:G4"/>
    </sheetView>
  </sheetViews>
  <sheetFormatPr defaultColWidth="9.140625" defaultRowHeight="15"/>
  <cols>
    <col min="1" max="1" width="5.140625" style="0" customWidth="1"/>
    <col min="2" max="2" width="32.57421875" style="0" customWidth="1"/>
    <col min="3" max="3" width="8.57421875" style="0" hidden="1" customWidth="1"/>
    <col min="4" max="7" width="11.7109375" style="0" customWidth="1"/>
  </cols>
  <sheetData>
    <row r="1" spans="1:8" ht="15">
      <c r="A1" s="9"/>
      <c r="B1" s="9"/>
      <c r="C1" s="9"/>
      <c r="D1" s="9"/>
      <c r="E1" s="9" t="s">
        <v>75</v>
      </c>
      <c r="F1" s="9"/>
      <c r="G1" s="9"/>
      <c r="H1" s="9"/>
    </row>
    <row r="2" spans="1:8" ht="15">
      <c r="A2" s="9"/>
      <c r="B2" s="9"/>
      <c r="C2" s="9"/>
      <c r="D2" s="9"/>
      <c r="E2" s="9" t="s">
        <v>76</v>
      </c>
      <c r="F2" s="9"/>
      <c r="G2" s="9"/>
      <c r="H2" s="9"/>
    </row>
    <row r="3" spans="1:8" ht="15">
      <c r="A3" s="9"/>
      <c r="B3" s="9"/>
      <c r="C3" s="9"/>
      <c r="D3" s="9"/>
      <c r="E3" s="9" t="s">
        <v>77</v>
      </c>
      <c r="F3" s="9"/>
      <c r="G3" s="9"/>
      <c r="H3" s="9"/>
    </row>
    <row r="4" spans="1:8" ht="15">
      <c r="A4" s="9"/>
      <c r="B4" s="9"/>
      <c r="C4" s="9"/>
      <c r="D4" s="9"/>
      <c r="E4" s="9" t="s">
        <v>78</v>
      </c>
      <c r="F4" s="9"/>
      <c r="G4" s="9"/>
      <c r="H4" s="9"/>
    </row>
    <row r="5" spans="1:8" s="3" customFormat="1" ht="14.25" customHeight="1">
      <c r="A5" s="9"/>
      <c r="B5" s="10" t="s">
        <v>57</v>
      </c>
      <c r="C5" s="10"/>
      <c r="D5" s="9"/>
      <c r="E5" s="9"/>
      <c r="F5" s="9"/>
      <c r="G5" s="9"/>
      <c r="H5" s="9"/>
    </row>
    <row r="6" spans="1:8" s="3" customFormat="1" ht="14.25" customHeight="1">
      <c r="A6" s="9"/>
      <c r="B6" s="10" t="s">
        <v>51</v>
      </c>
      <c r="C6" s="10"/>
      <c r="D6" s="9"/>
      <c r="E6" s="9"/>
      <c r="F6" s="9"/>
      <c r="G6" s="9"/>
      <c r="H6" s="9"/>
    </row>
    <row r="7" spans="1:8" s="3" customFormat="1" ht="15">
      <c r="A7" s="9"/>
      <c r="B7" s="10" t="s">
        <v>71</v>
      </c>
      <c r="C7" s="10"/>
      <c r="D7" s="9"/>
      <c r="E7" s="9"/>
      <c r="F7" s="9"/>
      <c r="G7" s="9"/>
      <c r="H7" s="9"/>
    </row>
    <row r="8" spans="1:8" ht="15">
      <c r="A8" s="9"/>
      <c r="B8" s="9"/>
      <c r="C8" s="9"/>
      <c r="D8" s="9"/>
      <c r="E8" s="9"/>
      <c r="F8" s="9"/>
      <c r="G8" s="9"/>
      <c r="H8" s="9"/>
    </row>
    <row r="9" spans="1:8" ht="46.5" customHeight="1">
      <c r="A9" s="11" t="s">
        <v>21</v>
      </c>
      <c r="B9" s="11" t="s">
        <v>20</v>
      </c>
      <c r="C9" s="11"/>
      <c r="D9" s="11" t="s">
        <v>64</v>
      </c>
      <c r="E9" s="11" t="s">
        <v>62</v>
      </c>
      <c r="F9" s="12" t="s">
        <v>72</v>
      </c>
      <c r="G9" s="13" t="s">
        <v>63</v>
      </c>
      <c r="H9" s="9"/>
    </row>
    <row r="10" spans="1:8" ht="13.5" customHeight="1">
      <c r="A10" s="14">
        <v>1</v>
      </c>
      <c r="B10" s="14">
        <v>2</v>
      </c>
      <c r="C10" s="14"/>
      <c r="D10" s="14">
        <v>3</v>
      </c>
      <c r="E10" s="14">
        <v>4</v>
      </c>
      <c r="F10" s="15">
        <v>5</v>
      </c>
      <c r="G10" s="16">
        <v>6</v>
      </c>
      <c r="H10" s="9"/>
    </row>
    <row r="11" spans="1:8" ht="15">
      <c r="A11" s="17"/>
      <c r="B11" s="18" t="s">
        <v>22</v>
      </c>
      <c r="C11" s="18"/>
      <c r="D11" s="18"/>
      <c r="E11" s="17"/>
      <c r="F11" s="18"/>
      <c r="G11" s="19"/>
      <c r="H11" s="9"/>
    </row>
    <row r="12" spans="1:8" ht="15">
      <c r="A12" s="20" t="s">
        <v>14</v>
      </c>
      <c r="B12" s="17" t="s">
        <v>0</v>
      </c>
      <c r="C12" s="17"/>
      <c r="D12" s="17">
        <v>2080</v>
      </c>
      <c r="E12" s="21">
        <f>F12-D12</f>
        <v>491</v>
      </c>
      <c r="F12" s="22">
        <v>2571</v>
      </c>
      <c r="G12" s="23">
        <f>D12/4</f>
        <v>520</v>
      </c>
      <c r="H12" s="9"/>
    </row>
    <row r="13" spans="1:8" ht="15">
      <c r="A13" s="20" t="s">
        <v>15</v>
      </c>
      <c r="B13" s="17" t="s">
        <v>1</v>
      </c>
      <c r="C13" s="17"/>
      <c r="D13" s="17">
        <v>2480</v>
      </c>
      <c r="E13" s="21">
        <f aca="true" t="shared" si="0" ref="E13:E45">F13-D13</f>
        <v>585</v>
      </c>
      <c r="F13" s="22">
        <v>3065</v>
      </c>
      <c r="G13" s="23">
        <f>D13/4</f>
        <v>620</v>
      </c>
      <c r="H13" s="9"/>
    </row>
    <row r="14" spans="1:8" ht="15">
      <c r="A14" s="20" t="s">
        <v>16</v>
      </c>
      <c r="B14" s="17" t="s">
        <v>24</v>
      </c>
      <c r="C14" s="17"/>
      <c r="D14" s="17">
        <v>1041</v>
      </c>
      <c r="E14" s="21">
        <f t="shared" si="0"/>
        <v>245</v>
      </c>
      <c r="F14" s="22">
        <v>1286</v>
      </c>
      <c r="G14" s="23">
        <f>D14/4</f>
        <v>260.25</v>
      </c>
      <c r="H14" s="9"/>
    </row>
    <row r="15" spans="1:8" ht="30">
      <c r="A15" s="20" t="s">
        <v>17</v>
      </c>
      <c r="B15" s="24" t="s">
        <v>23</v>
      </c>
      <c r="C15" s="24"/>
      <c r="D15" s="17">
        <v>159</v>
      </c>
      <c r="E15" s="21">
        <f t="shared" si="0"/>
        <v>38</v>
      </c>
      <c r="F15" s="22">
        <v>197</v>
      </c>
      <c r="G15" s="23">
        <f>D15/4</f>
        <v>39.75</v>
      </c>
      <c r="H15" s="9"/>
    </row>
    <row r="16" spans="1:10" ht="15">
      <c r="A16" s="20" t="s">
        <v>18</v>
      </c>
      <c r="B16" s="24" t="s">
        <v>52</v>
      </c>
      <c r="C16" s="24"/>
      <c r="D16" s="24">
        <v>12362</v>
      </c>
      <c r="E16" s="21">
        <f t="shared" si="0"/>
        <v>2916</v>
      </c>
      <c r="F16" s="22">
        <v>15278</v>
      </c>
      <c r="G16" s="23">
        <f>D16/4</f>
        <v>3090.5</v>
      </c>
      <c r="H16" s="9"/>
      <c r="J16" s="7"/>
    </row>
    <row r="17" spans="1:8" ht="15">
      <c r="A17" s="20"/>
      <c r="B17" s="18" t="s">
        <v>25</v>
      </c>
      <c r="C17" s="18"/>
      <c r="D17" s="18"/>
      <c r="E17" s="21"/>
      <c r="F17" s="22"/>
      <c r="G17" s="23"/>
      <c r="H17" s="9"/>
    </row>
    <row r="18" spans="1:8" ht="15">
      <c r="A18" s="20" t="s">
        <v>38</v>
      </c>
      <c r="B18" s="17" t="s">
        <v>56</v>
      </c>
      <c r="C18" s="17"/>
      <c r="D18" s="17">
        <v>1440</v>
      </c>
      <c r="E18" s="21">
        <f t="shared" si="0"/>
        <v>340</v>
      </c>
      <c r="F18" s="22">
        <v>1780</v>
      </c>
      <c r="G18" s="23">
        <f>D18/4</f>
        <v>360</v>
      </c>
      <c r="H18" s="9"/>
    </row>
    <row r="19" spans="1:8" ht="30" hidden="1">
      <c r="A19" s="20" t="s">
        <v>42</v>
      </c>
      <c r="B19" s="24" t="s">
        <v>54</v>
      </c>
      <c r="C19" s="24"/>
      <c r="D19" s="17"/>
      <c r="E19" s="21">
        <f t="shared" si="0"/>
        <v>0</v>
      </c>
      <c r="F19" s="22">
        <v>0</v>
      </c>
      <c r="G19" s="23">
        <f>D19/4</f>
        <v>0</v>
      </c>
      <c r="H19" s="9"/>
    </row>
    <row r="20" spans="1:8" ht="15">
      <c r="A20" s="20"/>
      <c r="B20" s="18" t="s">
        <v>27</v>
      </c>
      <c r="C20" s="18"/>
      <c r="D20" s="18"/>
      <c r="E20" s="21"/>
      <c r="F20" s="22"/>
      <c r="G20" s="23"/>
      <c r="H20" s="9"/>
    </row>
    <row r="21" spans="1:11" ht="15">
      <c r="A21" s="20" t="s">
        <v>39</v>
      </c>
      <c r="B21" s="17" t="s">
        <v>2</v>
      </c>
      <c r="C21" s="17"/>
      <c r="D21" s="17">
        <v>1440</v>
      </c>
      <c r="E21" s="21">
        <f t="shared" si="0"/>
        <v>340</v>
      </c>
      <c r="F21" s="22">
        <v>1780</v>
      </c>
      <c r="G21" s="23">
        <f>D21/4</f>
        <v>360</v>
      </c>
      <c r="H21" s="9"/>
      <c r="K21" s="7"/>
    </row>
    <row r="22" spans="1:8" ht="15">
      <c r="A22" s="20"/>
      <c r="B22" s="18" t="s">
        <v>28</v>
      </c>
      <c r="C22" s="18"/>
      <c r="D22" s="18"/>
      <c r="E22" s="21"/>
      <c r="F22" s="22"/>
      <c r="G22" s="23"/>
      <c r="H22" s="9"/>
    </row>
    <row r="23" spans="1:8" ht="15">
      <c r="A23" s="20" t="s">
        <v>40</v>
      </c>
      <c r="B23" s="17" t="s">
        <v>3</v>
      </c>
      <c r="C23" s="17"/>
      <c r="D23" s="17">
        <v>1440</v>
      </c>
      <c r="E23" s="21">
        <f t="shared" si="0"/>
        <v>340</v>
      </c>
      <c r="F23" s="22">
        <v>1780</v>
      </c>
      <c r="G23" s="23">
        <f>D23/4</f>
        <v>360</v>
      </c>
      <c r="H23" s="9"/>
    </row>
    <row r="24" spans="1:8" ht="15">
      <c r="A24" s="20"/>
      <c r="B24" s="18" t="s">
        <v>29</v>
      </c>
      <c r="C24" s="18"/>
      <c r="D24" s="18"/>
      <c r="E24" s="21"/>
      <c r="F24" s="22"/>
      <c r="G24" s="23"/>
      <c r="H24" s="9"/>
    </row>
    <row r="25" spans="1:8" ht="15">
      <c r="A25" s="20" t="s">
        <v>41</v>
      </c>
      <c r="B25" s="17" t="s">
        <v>4</v>
      </c>
      <c r="C25" s="17"/>
      <c r="D25" s="17">
        <v>1281</v>
      </c>
      <c r="E25" s="21">
        <f t="shared" si="0"/>
        <v>302</v>
      </c>
      <c r="F25" s="22">
        <v>1583</v>
      </c>
      <c r="G25" s="23">
        <f>D25/4</f>
        <v>320.25</v>
      </c>
      <c r="H25" s="9"/>
    </row>
    <row r="26" spans="1:8" ht="15">
      <c r="A26" s="20"/>
      <c r="B26" s="18" t="s">
        <v>30</v>
      </c>
      <c r="C26" s="18"/>
      <c r="D26" s="18"/>
      <c r="E26" s="21"/>
      <c r="F26" s="22"/>
      <c r="G26" s="23"/>
      <c r="H26" s="9"/>
    </row>
    <row r="27" spans="1:8" ht="15">
      <c r="A27" s="20" t="s">
        <v>42</v>
      </c>
      <c r="B27" s="17" t="s">
        <v>5</v>
      </c>
      <c r="C27" s="17"/>
      <c r="D27" s="17">
        <v>881</v>
      </c>
      <c r="E27" s="21">
        <f t="shared" si="0"/>
        <v>208</v>
      </c>
      <c r="F27" s="22">
        <v>1089</v>
      </c>
      <c r="G27" s="23">
        <f>D27/4</f>
        <v>220.25</v>
      </c>
      <c r="H27" s="9"/>
    </row>
    <row r="28" spans="1:8" ht="15">
      <c r="A28" s="20"/>
      <c r="B28" s="18" t="s">
        <v>31</v>
      </c>
      <c r="C28" s="18"/>
      <c r="D28" s="18"/>
      <c r="E28" s="21"/>
      <c r="F28" s="22"/>
      <c r="G28" s="23"/>
      <c r="H28" s="9"/>
    </row>
    <row r="29" spans="1:8" ht="15">
      <c r="A29" s="20" t="s">
        <v>43</v>
      </c>
      <c r="B29" s="17" t="s">
        <v>6</v>
      </c>
      <c r="C29" s="17"/>
      <c r="D29" s="17">
        <v>960</v>
      </c>
      <c r="E29" s="21">
        <f t="shared" si="0"/>
        <v>226</v>
      </c>
      <c r="F29" s="22">
        <v>1186</v>
      </c>
      <c r="G29" s="23">
        <f>D29/4</f>
        <v>240</v>
      </c>
      <c r="H29" s="9"/>
    </row>
    <row r="30" spans="1:8" ht="15">
      <c r="A30" s="20"/>
      <c r="B30" s="18" t="s">
        <v>26</v>
      </c>
      <c r="C30" s="18"/>
      <c r="D30" s="18"/>
      <c r="E30" s="21"/>
      <c r="F30" s="22"/>
      <c r="G30" s="23"/>
      <c r="H30" s="9"/>
    </row>
    <row r="31" spans="1:8" ht="15">
      <c r="A31" s="20" t="s">
        <v>44</v>
      </c>
      <c r="B31" s="17" t="s">
        <v>7</v>
      </c>
      <c r="C31" s="17"/>
      <c r="D31" s="17">
        <v>1281</v>
      </c>
      <c r="E31" s="21">
        <f t="shared" si="0"/>
        <v>302</v>
      </c>
      <c r="F31" s="22">
        <v>1583</v>
      </c>
      <c r="G31" s="23">
        <f>D31/4</f>
        <v>320.25</v>
      </c>
      <c r="H31" s="9"/>
    </row>
    <row r="32" spans="1:8" ht="15">
      <c r="A32" s="20"/>
      <c r="B32" s="18" t="s">
        <v>32</v>
      </c>
      <c r="C32" s="18"/>
      <c r="D32" s="18"/>
      <c r="E32" s="21"/>
      <c r="F32" s="22"/>
      <c r="G32" s="23"/>
      <c r="H32" s="9"/>
    </row>
    <row r="33" spans="1:8" ht="15">
      <c r="A33" s="20" t="s">
        <v>45</v>
      </c>
      <c r="B33" s="17" t="s">
        <v>8</v>
      </c>
      <c r="C33" s="17"/>
      <c r="D33" s="17">
        <v>1041</v>
      </c>
      <c r="E33" s="21">
        <f t="shared" si="0"/>
        <v>245</v>
      </c>
      <c r="F33" s="22">
        <v>1286</v>
      </c>
      <c r="G33" s="23">
        <f>D33/4</f>
        <v>260.25</v>
      </c>
      <c r="H33" s="9"/>
    </row>
    <row r="34" spans="1:8" ht="15">
      <c r="A34" s="20"/>
      <c r="B34" s="18" t="s">
        <v>33</v>
      </c>
      <c r="C34" s="18"/>
      <c r="D34" s="18"/>
      <c r="E34" s="21"/>
      <c r="F34" s="22"/>
      <c r="G34" s="23"/>
      <c r="H34" s="9"/>
    </row>
    <row r="35" spans="1:8" ht="15">
      <c r="A35" s="20" t="s">
        <v>46</v>
      </c>
      <c r="B35" s="17" t="s">
        <v>9</v>
      </c>
      <c r="C35" s="17"/>
      <c r="D35" s="17">
        <v>1521</v>
      </c>
      <c r="E35" s="21">
        <f t="shared" si="0"/>
        <v>359</v>
      </c>
      <c r="F35" s="22">
        <v>1880</v>
      </c>
      <c r="G35" s="23">
        <f>D35/4</f>
        <v>380.25</v>
      </c>
      <c r="H35" s="9"/>
    </row>
    <row r="36" spans="1:8" ht="15">
      <c r="A36" s="20"/>
      <c r="B36" s="18" t="s">
        <v>34</v>
      </c>
      <c r="C36" s="18"/>
      <c r="D36" s="18"/>
      <c r="E36" s="21"/>
      <c r="F36" s="22"/>
      <c r="G36" s="23"/>
      <c r="H36" s="9"/>
    </row>
    <row r="37" spans="1:8" ht="15">
      <c r="A37" s="20" t="s">
        <v>47</v>
      </c>
      <c r="B37" s="17" t="s">
        <v>10</v>
      </c>
      <c r="C37" s="17"/>
      <c r="D37" s="17">
        <v>960</v>
      </c>
      <c r="E37" s="21">
        <f t="shared" si="0"/>
        <v>226</v>
      </c>
      <c r="F37" s="22">
        <v>1186</v>
      </c>
      <c r="G37" s="23">
        <f>D37/4</f>
        <v>240</v>
      </c>
      <c r="H37" s="9"/>
    </row>
    <row r="38" spans="1:8" ht="15">
      <c r="A38" s="20"/>
      <c r="B38" s="18" t="s">
        <v>35</v>
      </c>
      <c r="C38" s="18"/>
      <c r="D38" s="18"/>
      <c r="E38" s="21"/>
      <c r="F38" s="22"/>
      <c r="G38" s="23"/>
      <c r="H38" s="9"/>
    </row>
    <row r="39" spans="1:8" ht="15">
      <c r="A39" s="20" t="s">
        <v>48</v>
      </c>
      <c r="B39" s="17" t="s">
        <v>11</v>
      </c>
      <c r="C39" s="17"/>
      <c r="D39" s="17">
        <v>560</v>
      </c>
      <c r="E39" s="21">
        <f t="shared" si="0"/>
        <v>132</v>
      </c>
      <c r="F39" s="22">
        <v>692</v>
      </c>
      <c r="G39" s="23">
        <f>D39/4</f>
        <v>140</v>
      </c>
      <c r="H39" s="9"/>
    </row>
    <row r="40" spans="1:8" ht="15">
      <c r="A40" s="20"/>
      <c r="B40" s="18" t="s">
        <v>36</v>
      </c>
      <c r="C40" s="18"/>
      <c r="D40" s="18"/>
      <c r="E40" s="21"/>
      <c r="F40" s="22"/>
      <c r="G40" s="23"/>
      <c r="H40" s="9"/>
    </row>
    <row r="41" spans="1:8" ht="15">
      <c r="A41" s="20" t="s">
        <v>49</v>
      </c>
      <c r="B41" s="17" t="s">
        <v>12</v>
      </c>
      <c r="C41" s="17"/>
      <c r="D41" s="17">
        <v>800</v>
      </c>
      <c r="E41" s="21">
        <f t="shared" si="0"/>
        <v>189</v>
      </c>
      <c r="F41" s="22">
        <v>989</v>
      </c>
      <c r="G41" s="23">
        <f>D41/4</f>
        <v>200</v>
      </c>
      <c r="H41" s="9"/>
    </row>
    <row r="42" spans="1:8" ht="15">
      <c r="A42" s="20"/>
      <c r="B42" s="18" t="s">
        <v>37</v>
      </c>
      <c r="C42" s="18"/>
      <c r="D42" s="18"/>
      <c r="E42" s="21"/>
      <c r="F42" s="22"/>
      <c r="G42" s="23"/>
      <c r="H42" s="9"/>
    </row>
    <row r="43" spans="1:8" ht="15">
      <c r="A43" s="20" t="s">
        <v>50</v>
      </c>
      <c r="B43" s="17" t="s">
        <v>13</v>
      </c>
      <c r="C43" s="17"/>
      <c r="D43" s="17">
        <v>1200</v>
      </c>
      <c r="E43" s="21">
        <f t="shared" si="0"/>
        <v>283</v>
      </c>
      <c r="F43" s="22">
        <v>1483</v>
      </c>
      <c r="G43" s="23">
        <f>D43/4</f>
        <v>300</v>
      </c>
      <c r="H43" s="9"/>
    </row>
    <row r="44" spans="1:9" s="2" customFormat="1" ht="15">
      <c r="A44" s="25"/>
      <c r="B44" s="25" t="s">
        <v>19</v>
      </c>
      <c r="C44" s="25"/>
      <c r="D44" s="26">
        <f>SUM(D12:D43)</f>
        <v>32927</v>
      </c>
      <c r="E44" s="26">
        <f>SUM(E12:E43)</f>
        <v>7767</v>
      </c>
      <c r="F44" s="26">
        <f>SUM(F12:F43)</f>
        <v>40694</v>
      </c>
      <c r="G44" s="23">
        <f>D44/4</f>
        <v>8231.75</v>
      </c>
      <c r="H44" s="10"/>
      <c r="I44" s="8"/>
    </row>
    <row r="45" spans="1:8" ht="15" hidden="1">
      <c r="A45" s="27"/>
      <c r="B45" s="28" t="s">
        <v>55</v>
      </c>
      <c r="C45" s="29"/>
      <c r="D45" s="9"/>
      <c r="E45" s="21">
        <f t="shared" si="0"/>
        <v>0</v>
      </c>
      <c r="F45" s="9"/>
      <c r="G45" s="9"/>
      <c r="H45" s="9"/>
    </row>
    <row r="46" spans="1:8" ht="15">
      <c r="A46" s="27"/>
      <c r="B46" s="29"/>
      <c r="C46" s="29"/>
      <c r="D46" s="9"/>
      <c r="E46" s="30"/>
      <c r="F46" s="9"/>
      <c r="G46" s="9"/>
      <c r="H46" s="9"/>
    </row>
    <row r="47" spans="1:8" ht="15">
      <c r="A47" s="9"/>
      <c r="B47" s="31" t="s">
        <v>79</v>
      </c>
      <c r="C47" s="32"/>
      <c r="D47" s="33"/>
      <c r="E47" s="30"/>
      <c r="F47" s="34" t="s">
        <v>80</v>
      </c>
      <c r="G47" s="9"/>
      <c r="H47" s="9"/>
    </row>
    <row r="48" spans="1:8" ht="15">
      <c r="A48" s="9"/>
      <c r="B48" s="9"/>
      <c r="C48" s="9"/>
      <c r="D48" s="9"/>
      <c r="E48" s="27"/>
      <c r="F48" s="9"/>
      <c r="G48" s="9"/>
      <c r="H48" s="9"/>
    </row>
    <row r="49" ht="15">
      <c r="E49" s="1"/>
    </row>
  </sheetData>
  <sheetProtection/>
  <printOptions/>
  <pageMargins left="1.1811023622047245" right="0.7480314960629921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PageLayoutView="0" workbookViewId="0" topLeftCell="A1">
      <selection activeCell="G57" sqref="G57"/>
    </sheetView>
  </sheetViews>
  <sheetFormatPr defaultColWidth="9.140625" defaultRowHeight="15"/>
  <cols>
    <col min="1" max="1" width="3.7109375" style="0" customWidth="1"/>
    <col min="2" max="2" width="32.57421875" style="0" customWidth="1"/>
    <col min="3" max="3" width="9.57421875" style="0" bestFit="1" customWidth="1"/>
    <col min="4" max="4" width="11.8515625" style="0" bestFit="1" customWidth="1"/>
    <col min="5" max="5" width="10.7109375" style="0" bestFit="1" customWidth="1"/>
    <col min="6" max="6" width="11.8515625" style="0" bestFit="1" customWidth="1"/>
    <col min="7" max="7" width="10.7109375" style="0" bestFit="1" customWidth="1"/>
    <col min="8" max="12" width="9.421875" style="0" bestFit="1" customWidth="1"/>
  </cols>
  <sheetData>
    <row r="1" spans="11:13" ht="15">
      <c r="K1" s="9" t="s">
        <v>75</v>
      </c>
      <c r="L1" s="9"/>
      <c r="M1" s="9"/>
    </row>
    <row r="2" spans="11:13" ht="15">
      <c r="K2" s="9" t="s">
        <v>76</v>
      </c>
      <c r="L2" s="9"/>
      <c r="M2" s="9"/>
    </row>
    <row r="3" spans="11:13" ht="15">
      <c r="K3" s="9" t="s">
        <v>77</v>
      </c>
      <c r="L3" s="9"/>
      <c r="M3" s="9"/>
    </row>
    <row r="4" spans="11:13" ht="15">
      <c r="K4" s="9" t="s">
        <v>78</v>
      </c>
      <c r="L4" s="9"/>
      <c r="M4" s="9"/>
    </row>
    <row r="5" spans="1:19" ht="15">
      <c r="A5" s="9"/>
      <c r="B5" s="10" t="s">
        <v>81</v>
      </c>
      <c r="C5" s="10"/>
      <c r="D5" s="10"/>
      <c r="E5" s="10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9"/>
      <c r="B6" s="10" t="s">
        <v>82</v>
      </c>
      <c r="C6" s="10"/>
      <c r="D6" s="10"/>
      <c r="E6" s="10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5">
      <c r="A7" s="9"/>
      <c r="B7" s="10" t="s">
        <v>71</v>
      </c>
      <c r="C7" s="10"/>
      <c r="D7" s="10"/>
      <c r="E7" s="10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5">
      <c r="A9" s="35" t="s">
        <v>53</v>
      </c>
      <c r="B9" s="36" t="s">
        <v>20</v>
      </c>
      <c r="C9" s="37" t="s">
        <v>67</v>
      </c>
      <c r="D9" s="38"/>
      <c r="E9" s="38"/>
      <c r="F9" s="38"/>
      <c r="G9" s="39"/>
      <c r="H9" s="37" t="s">
        <v>68</v>
      </c>
      <c r="I9" s="38"/>
      <c r="J9" s="38"/>
      <c r="K9" s="38"/>
      <c r="L9" s="39"/>
      <c r="M9" s="37" t="s">
        <v>69</v>
      </c>
      <c r="N9" s="38"/>
      <c r="O9" s="38"/>
      <c r="P9" s="38"/>
      <c r="Q9" s="39"/>
      <c r="R9" s="9"/>
      <c r="S9" s="9"/>
    </row>
    <row r="10" spans="1:19" ht="63" customHeight="1">
      <c r="A10" s="40"/>
      <c r="B10" s="41"/>
      <c r="C10" s="42" t="s">
        <v>58</v>
      </c>
      <c r="D10" s="43" t="s">
        <v>64</v>
      </c>
      <c r="E10" s="42" t="s">
        <v>65</v>
      </c>
      <c r="F10" s="44" t="s">
        <v>73</v>
      </c>
      <c r="G10" s="45" t="s">
        <v>66</v>
      </c>
      <c r="H10" s="42" t="s">
        <v>59</v>
      </c>
      <c r="I10" s="43" t="s">
        <v>64</v>
      </c>
      <c r="J10" s="42" t="s">
        <v>62</v>
      </c>
      <c r="K10" s="44" t="s">
        <v>73</v>
      </c>
      <c r="L10" s="45" t="s">
        <v>66</v>
      </c>
      <c r="M10" s="42" t="s">
        <v>60</v>
      </c>
      <c r="N10" s="43" t="s">
        <v>64</v>
      </c>
      <c r="O10" s="42" t="s">
        <v>62</v>
      </c>
      <c r="P10" s="44" t="s">
        <v>74</v>
      </c>
      <c r="Q10" s="45" t="s">
        <v>66</v>
      </c>
      <c r="R10" s="9"/>
      <c r="S10" s="9"/>
    </row>
    <row r="11" spans="1:19" s="4" customFormat="1" ht="12.75" customHeight="1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7">
        <v>7</v>
      </c>
      <c r="H11" s="46">
        <v>8</v>
      </c>
      <c r="I11" s="46">
        <v>9</v>
      </c>
      <c r="J11" s="46">
        <v>10</v>
      </c>
      <c r="K11" s="46">
        <v>11</v>
      </c>
      <c r="L11" s="47">
        <v>12</v>
      </c>
      <c r="M11" s="46">
        <v>13</v>
      </c>
      <c r="N11" s="46">
        <v>14</v>
      </c>
      <c r="O11" s="46">
        <v>15</v>
      </c>
      <c r="P11" s="46">
        <v>16</v>
      </c>
      <c r="Q11" s="47">
        <v>17</v>
      </c>
      <c r="R11" s="48"/>
      <c r="S11" s="48"/>
    </row>
    <row r="12" spans="1:19" s="5" customFormat="1" ht="15">
      <c r="A12" s="49"/>
      <c r="B12" s="49"/>
      <c r="C12" s="50"/>
      <c r="D12" s="50"/>
      <c r="E12" s="50"/>
      <c r="F12" s="50"/>
      <c r="G12" s="51"/>
      <c r="H12" s="50"/>
      <c r="I12" s="50"/>
      <c r="J12" s="50"/>
      <c r="K12" s="50"/>
      <c r="L12" s="51"/>
      <c r="M12" s="50"/>
      <c r="N12" s="50"/>
      <c r="O12" s="50"/>
      <c r="P12" s="50"/>
      <c r="Q12" s="51"/>
      <c r="R12" s="52"/>
      <c r="S12" s="52"/>
    </row>
    <row r="13" spans="1:19" s="5" customFormat="1" ht="15">
      <c r="A13" s="49"/>
      <c r="B13" s="18" t="s">
        <v>22</v>
      </c>
      <c r="C13" s="50"/>
      <c r="D13" s="50"/>
      <c r="E13" s="50"/>
      <c r="F13" s="50"/>
      <c r="G13" s="51"/>
      <c r="H13" s="50"/>
      <c r="I13" s="50"/>
      <c r="J13" s="50"/>
      <c r="K13" s="50"/>
      <c r="L13" s="51"/>
      <c r="M13" s="50"/>
      <c r="N13" s="50"/>
      <c r="O13" s="50"/>
      <c r="P13" s="53"/>
      <c r="Q13" s="51"/>
      <c r="R13" s="52"/>
      <c r="S13" s="52"/>
    </row>
    <row r="14" spans="1:20" ht="15">
      <c r="A14" s="54" t="s">
        <v>14</v>
      </c>
      <c r="B14" s="55" t="s">
        <v>0</v>
      </c>
      <c r="C14" s="56">
        <v>0.29</v>
      </c>
      <c r="D14" s="57">
        <v>41</v>
      </c>
      <c r="E14" s="57">
        <f>F14-D14</f>
        <v>10</v>
      </c>
      <c r="F14" s="58">
        <v>51</v>
      </c>
      <c r="G14" s="59">
        <f>D14/4</f>
        <v>10.25</v>
      </c>
      <c r="H14" s="56">
        <v>0.15</v>
      </c>
      <c r="I14" s="57">
        <v>48</v>
      </c>
      <c r="J14" s="57">
        <f>K14-I14</f>
        <v>11</v>
      </c>
      <c r="K14" s="58">
        <v>59</v>
      </c>
      <c r="L14" s="59">
        <f>I14/4</f>
        <v>12</v>
      </c>
      <c r="M14" s="56">
        <v>0.1</v>
      </c>
      <c r="N14" s="57">
        <v>39</v>
      </c>
      <c r="O14" s="57">
        <v>9</v>
      </c>
      <c r="P14" s="58">
        <v>48</v>
      </c>
      <c r="Q14" s="59">
        <f>N14/4</f>
        <v>9.75</v>
      </c>
      <c r="R14" s="9"/>
      <c r="S14" s="9"/>
      <c r="T14" s="7"/>
    </row>
    <row r="15" spans="1:20" ht="15">
      <c r="A15" s="54" t="s">
        <v>15</v>
      </c>
      <c r="B15" s="55" t="s">
        <v>1</v>
      </c>
      <c r="C15" s="56">
        <v>0.905</v>
      </c>
      <c r="D15" s="57">
        <v>127</v>
      </c>
      <c r="E15" s="57">
        <f aca="true" t="shared" si="0" ref="E15:E44">F15-D15</f>
        <v>30</v>
      </c>
      <c r="F15" s="58">
        <v>157</v>
      </c>
      <c r="G15" s="59">
        <f aca="true" t="shared" si="1" ref="G15:G45">D15/4</f>
        <v>31.75</v>
      </c>
      <c r="H15" s="56">
        <v>0.19</v>
      </c>
      <c r="I15" s="57">
        <v>61</v>
      </c>
      <c r="J15" s="57">
        <f>K15-I15</f>
        <v>14</v>
      </c>
      <c r="K15" s="58">
        <v>75</v>
      </c>
      <c r="L15" s="59">
        <f>I15/4</f>
        <v>15.25</v>
      </c>
      <c r="M15" s="56"/>
      <c r="N15" s="57"/>
      <c r="O15" s="57"/>
      <c r="P15" s="57"/>
      <c r="Q15" s="59"/>
      <c r="R15" s="9"/>
      <c r="S15" s="9"/>
      <c r="T15" s="7"/>
    </row>
    <row r="16" spans="1:20" ht="15">
      <c r="A16" s="54" t="s">
        <v>16</v>
      </c>
      <c r="B16" s="55" t="s">
        <v>24</v>
      </c>
      <c r="C16" s="56">
        <v>0.143</v>
      </c>
      <c r="D16" s="57">
        <v>20</v>
      </c>
      <c r="E16" s="57">
        <f t="shared" si="0"/>
        <v>5</v>
      </c>
      <c r="F16" s="58">
        <v>25</v>
      </c>
      <c r="G16" s="59">
        <f t="shared" si="1"/>
        <v>5</v>
      </c>
      <c r="H16" s="56"/>
      <c r="I16" s="57"/>
      <c r="J16" s="57"/>
      <c r="K16" s="58"/>
      <c r="L16" s="59"/>
      <c r="M16" s="56"/>
      <c r="N16" s="57"/>
      <c r="O16" s="57"/>
      <c r="P16" s="57"/>
      <c r="Q16" s="59"/>
      <c r="R16" s="9"/>
      <c r="S16" s="9"/>
      <c r="T16" s="7"/>
    </row>
    <row r="17" spans="1:20" ht="15">
      <c r="A17" s="54" t="s">
        <v>17</v>
      </c>
      <c r="B17" s="55" t="s">
        <v>23</v>
      </c>
      <c r="C17" s="56"/>
      <c r="D17" s="57"/>
      <c r="E17" s="57"/>
      <c r="F17" s="58"/>
      <c r="G17" s="59"/>
      <c r="H17" s="60">
        <v>0.095</v>
      </c>
      <c r="I17" s="57">
        <v>30</v>
      </c>
      <c r="J17" s="57">
        <f>K17-I17</f>
        <v>7</v>
      </c>
      <c r="K17" s="58">
        <v>37</v>
      </c>
      <c r="L17" s="59">
        <f>I17/4</f>
        <v>7.5</v>
      </c>
      <c r="M17" s="56"/>
      <c r="N17" s="57"/>
      <c r="O17" s="57"/>
      <c r="P17" s="57"/>
      <c r="Q17" s="59"/>
      <c r="R17" s="9"/>
      <c r="S17" s="9"/>
      <c r="T17" s="7"/>
    </row>
    <row r="18" spans="1:20" ht="15">
      <c r="A18" s="54" t="s">
        <v>18</v>
      </c>
      <c r="B18" s="55" t="s">
        <v>52</v>
      </c>
      <c r="C18" s="56">
        <v>4.522</v>
      </c>
      <c r="D18" s="57">
        <v>645</v>
      </c>
      <c r="E18" s="57">
        <f t="shared" si="0"/>
        <v>152</v>
      </c>
      <c r="F18" s="58">
        <v>797</v>
      </c>
      <c r="G18" s="59">
        <f t="shared" si="1"/>
        <v>161.25</v>
      </c>
      <c r="H18" s="56"/>
      <c r="I18" s="57"/>
      <c r="J18" s="57"/>
      <c r="K18" s="58"/>
      <c r="L18" s="59"/>
      <c r="M18" s="56"/>
      <c r="N18" s="57"/>
      <c r="O18" s="57"/>
      <c r="P18" s="57"/>
      <c r="Q18" s="59"/>
      <c r="R18" s="9"/>
      <c r="S18" s="9"/>
      <c r="T18" s="7"/>
    </row>
    <row r="19" spans="1:20" ht="15">
      <c r="A19" s="54"/>
      <c r="B19" s="18" t="s">
        <v>25</v>
      </c>
      <c r="C19" s="56"/>
      <c r="D19" s="57"/>
      <c r="E19" s="57"/>
      <c r="F19" s="58"/>
      <c r="G19" s="59"/>
      <c r="H19" s="56"/>
      <c r="I19" s="57"/>
      <c r="J19" s="57"/>
      <c r="K19" s="58"/>
      <c r="L19" s="59"/>
      <c r="M19" s="56"/>
      <c r="N19" s="56"/>
      <c r="O19" s="57"/>
      <c r="P19" s="57"/>
      <c r="Q19" s="59"/>
      <c r="R19" s="9"/>
      <c r="S19" s="9"/>
      <c r="T19" s="7"/>
    </row>
    <row r="20" spans="1:20" ht="15">
      <c r="A20" s="54" t="s">
        <v>38</v>
      </c>
      <c r="B20" s="55" t="s">
        <v>56</v>
      </c>
      <c r="C20" s="56">
        <v>0.143</v>
      </c>
      <c r="D20" s="57">
        <v>20</v>
      </c>
      <c r="E20" s="57">
        <f t="shared" si="0"/>
        <v>5</v>
      </c>
      <c r="F20" s="58">
        <v>25</v>
      </c>
      <c r="G20" s="59">
        <f t="shared" si="1"/>
        <v>5</v>
      </c>
      <c r="H20" s="56"/>
      <c r="I20" s="57"/>
      <c r="J20" s="57"/>
      <c r="K20" s="58"/>
      <c r="L20" s="59"/>
      <c r="M20" s="56"/>
      <c r="N20" s="57"/>
      <c r="O20" s="57"/>
      <c r="P20" s="57"/>
      <c r="Q20" s="59"/>
      <c r="R20" s="9"/>
      <c r="S20" s="9"/>
      <c r="T20" s="7"/>
    </row>
    <row r="21" spans="1:20" ht="15">
      <c r="A21" s="54"/>
      <c r="B21" s="18" t="s">
        <v>27</v>
      </c>
      <c r="C21" s="56"/>
      <c r="D21" s="57"/>
      <c r="E21" s="57"/>
      <c r="F21" s="58"/>
      <c r="G21" s="59"/>
      <c r="H21" s="56"/>
      <c r="I21" s="57"/>
      <c r="J21" s="57"/>
      <c r="K21" s="58"/>
      <c r="L21" s="59"/>
      <c r="M21" s="56"/>
      <c r="N21" s="57"/>
      <c r="O21" s="57"/>
      <c r="P21" s="57"/>
      <c r="Q21" s="59"/>
      <c r="R21" s="9"/>
      <c r="S21" s="9"/>
      <c r="T21" s="7"/>
    </row>
    <row r="22" spans="1:20" ht="15">
      <c r="A22" s="54" t="s">
        <v>39</v>
      </c>
      <c r="B22" s="55" t="s">
        <v>2</v>
      </c>
      <c r="C22" s="56">
        <v>0.857</v>
      </c>
      <c r="D22" s="57">
        <v>122</v>
      </c>
      <c r="E22" s="57">
        <f t="shared" si="0"/>
        <v>29</v>
      </c>
      <c r="F22" s="58">
        <v>151</v>
      </c>
      <c r="G22" s="59">
        <f t="shared" si="1"/>
        <v>30.5</v>
      </c>
      <c r="H22" s="56"/>
      <c r="I22" s="57"/>
      <c r="J22" s="57"/>
      <c r="K22" s="58"/>
      <c r="L22" s="59"/>
      <c r="M22" s="56"/>
      <c r="N22" s="57"/>
      <c r="O22" s="57"/>
      <c r="P22" s="57"/>
      <c r="Q22" s="59"/>
      <c r="R22" s="9"/>
      <c r="S22" s="9"/>
      <c r="T22" s="7"/>
    </row>
    <row r="23" spans="1:20" ht="15">
      <c r="A23" s="54"/>
      <c r="B23" s="18" t="s">
        <v>28</v>
      </c>
      <c r="C23" s="56"/>
      <c r="D23" s="57"/>
      <c r="E23" s="57"/>
      <c r="F23" s="58"/>
      <c r="G23" s="59"/>
      <c r="H23" s="56"/>
      <c r="I23" s="57"/>
      <c r="J23" s="57"/>
      <c r="K23" s="58"/>
      <c r="L23" s="59"/>
      <c r="M23" s="56"/>
      <c r="N23" s="57"/>
      <c r="O23" s="57"/>
      <c r="P23" s="57"/>
      <c r="Q23" s="59"/>
      <c r="R23" s="9"/>
      <c r="S23" s="9"/>
      <c r="T23" s="7"/>
    </row>
    <row r="24" spans="1:20" ht="15">
      <c r="A24" s="54" t="s">
        <v>40</v>
      </c>
      <c r="B24" s="55" t="s">
        <v>3</v>
      </c>
      <c r="C24" s="56">
        <v>0.619</v>
      </c>
      <c r="D24" s="57">
        <v>88</v>
      </c>
      <c r="E24" s="57">
        <f t="shared" si="0"/>
        <v>21</v>
      </c>
      <c r="F24" s="58">
        <v>109</v>
      </c>
      <c r="G24" s="59">
        <f t="shared" si="1"/>
        <v>22</v>
      </c>
      <c r="H24" s="56"/>
      <c r="I24" s="57"/>
      <c r="J24" s="57"/>
      <c r="K24" s="58"/>
      <c r="L24" s="59"/>
      <c r="M24" s="56"/>
      <c r="N24" s="57"/>
      <c r="O24" s="57"/>
      <c r="P24" s="57"/>
      <c r="Q24" s="59"/>
      <c r="R24" s="9"/>
      <c r="S24" s="9"/>
      <c r="T24" s="7"/>
    </row>
    <row r="25" spans="1:20" ht="15">
      <c r="A25" s="54"/>
      <c r="B25" s="18" t="s">
        <v>29</v>
      </c>
      <c r="C25" s="56"/>
      <c r="D25" s="57"/>
      <c r="E25" s="57"/>
      <c r="F25" s="58"/>
      <c r="G25" s="59"/>
      <c r="H25" s="56"/>
      <c r="I25" s="57"/>
      <c r="J25" s="57"/>
      <c r="K25" s="58"/>
      <c r="L25" s="59"/>
      <c r="M25" s="56"/>
      <c r="N25" s="57"/>
      <c r="O25" s="57"/>
      <c r="P25" s="57"/>
      <c r="Q25" s="59"/>
      <c r="R25" s="9"/>
      <c r="S25" s="9"/>
      <c r="T25" s="7"/>
    </row>
    <row r="26" spans="1:20" ht="15">
      <c r="A26" s="54" t="s">
        <v>41</v>
      </c>
      <c r="B26" s="55" t="s">
        <v>4</v>
      </c>
      <c r="C26" s="56"/>
      <c r="D26" s="57"/>
      <c r="E26" s="57"/>
      <c r="F26" s="58"/>
      <c r="G26" s="59"/>
      <c r="H26" s="56">
        <v>0.095</v>
      </c>
      <c r="I26" s="57">
        <v>30</v>
      </c>
      <c r="J26" s="57">
        <f>K26-I26</f>
        <v>7</v>
      </c>
      <c r="K26" s="58">
        <v>37</v>
      </c>
      <c r="L26" s="59">
        <f>I26/4</f>
        <v>7.5</v>
      </c>
      <c r="M26" s="56"/>
      <c r="N26" s="57"/>
      <c r="O26" s="57"/>
      <c r="P26" s="57"/>
      <c r="Q26" s="59"/>
      <c r="R26" s="9"/>
      <c r="S26" s="9"/>
      <c r="T26" s="7"/>
    </row>
    <row r="27" spans="1:20" ht="15">
      <c r="A27" s="54"/>
      <c r="B27" s="18" t="s">
        <v>30</v>
      </c>
      <c r="C27" s="56"/>
      <c r="D27" s="57"/>
      <c r="E27" s="57"/>
      <c r="F27" s="58"/>
      <c r="G27" s="59"/>
      <c r="H27" s="56"/>
      <c r="I27" s="57"/>
      <c r="J27" s="57"/>
      <c r="K27" s="58"/>
      <c r="L27" s="59"/>
      <c r="M27" s="56"/>
      <c r="N27" s="57"/>
      <c r="O27" s="57"/>
      <c r="P27" s="57"/>
      <c r="Q27" s="59"/>
      <c r="R27" s="9"/>
      <c r="S27" s="9"/>
      <c r="T27" s="7"/>
    </row>
    <row r="28" spans="1:20" ht="15">
      <c r="A28" s="54" t="s">
        <v>42</v>
      </c>
      <c r="B28" s="55" t="s">
        <v>5</v>
      </c>
      <c r="C28" s="56">
        <v>0.381</v>
      </c>
      <c r="D28" s="57">
        <v>54</v>
      </c>
      <c r="E28" s="57">
        <f t="shared" si="0"/>
        <v>13</v>
      </c>
      <c r="F28" s="58">
        <v>67</v>
      </c>
      <c r="G28" s="59">
        <f t="shared" si="1"/>
        <v>13.5</v>
      </c>
      <c r="H28" s="56">
        <v>0.048</v>
      </c>
      <c r="I28" s="57">
        <v>15</v>
      </c>
      <c r="J28" s="57">
        <f>K28-I28</f>
        <v>4</v>
      </c>
      <c r="K28" s="58">
        <v>19</v>
      </c>
      <c r="L28" s="59">
        <f>I28/4</f>
        <v>3.75</v>
      </c>
      <c r="M28" s="56"/>
      <c r="N28" s="57"/>
      <c r="O28" s="57"/>
      <c r="P28" s="57"/>
      <c r="Q28" s="59"/>
      <c r="R28" s="9"/>
      <c r="S28" s="9"/>
      <c r="T28" s="7"/>
    </row>
    <row r="29" spans="1:20" ht="15">
      <c r="A29" s="54"/>
      <c r="B29" s="18" t="s">
        <v>31</v>
      </c>
      <c r="C29" s="56"/>
      <c r="D29" s="57"/>
      <c r="E29" s="57"/>
      <c r="F29" s="58"/>
      <c r="G29" s="59"/>
      <c r="H29" s="56"/>
      <c r="I29" s="57"/>
      <c r="J29" s="57"/>
      <c r="K29" s="58"/>
      <c r="L29" s="59"/>
      <c r="M29" s="56"/>
      <c r="N29" s="57"/>
      <c r="O29" s="57"/>
      <c r="P29" s="57"/>
      <c r="Q29" s="59"/>
      <c r="R29" s="9"/>
      <c r="S29" s="9"/>
      <c r="T29" s="7"/>
    </row>
    <row r="30" spans="1:20" ht="15">
      <c r="A30" s="54" t="s">
        <v>43</v>
      </c>
      <c r="B30" s="55" t="s">
        <v>6</v>
      </c>
      <c r="C30" s="56">
        <v>0.333</v>
      </c>
      <c r="D30" s="57">
        <v>47</v>
      </c>
      <c r="E30" s="57">
        <f t="shared" si="0"/>
        <v>11</v>
      </c>
      <c r="F30" s="58">
        <v>58</v>
      </c>
      <c r="G30" s="59">
        <f t="shared" si="1"/>
        <v>11.75</v>
      </c>
      <c r="H30" s="56"/>
      <c r="I30" s="57"/>
      <c r="J30" s="57"/>
      <c r="K30" s="58"/>
      <c r="L30" s="59"/>
      <c r="M30" s="56"/>
      <c r="N30" s="57"/>
      <c r="O30" s="57"/>
      <c r="P30" s="57"/>
      <c r="Q30" s="59"/>
      <c r="R30" s="9"/>
      <c r="S30" s="9"/>
      <c r="T30" s="7"/>
    </row>
    <row r="31" spans="1:20" ht="15">
      <c r="A31" s="54"/>
      <c r="B31" s="18" t="s">
        <v>26</v>
      </c>
      <c r="C31" s="56"/>
      <c r="D31" s="57"/>
      <c r="E31" s="57"/>
      <c r="F31" s="58"/>
      <c r="G31" s="59"/>
      <c r="H31" s="56"/>
      <c r="I31" s="57"/>
      <c r="J31" s="57"/>
      <c r="K31" s="58"/>
      <c r="L31" s="59"/>
      <c r="M31" s="56"/>
      <c r="N31" s="57"/>
      <c r="O31" s="57"/>
      <c r="P31" s="57"/>
      <c r="Q31" s="59"/>
      <c r="R31" s="9"/>
      <c r="S31" s="9"/>
      <c r="T31" s="7"/>
    </row>
    <row r="32" spans="1:20" ht="15">
      <c r="A32" s="54" t="s">
        <v>44</v>
      </c>
      <c r="B32" s="55" t="s">
        <v>7</v>
      </c>
      <c r="C32" s="56">
        <v>0.476</v>
      </c>
      <c r="D32" s="57">
        <v>67</v>
      </c>
      <c r="E32" s="57">
        <f t="shared" si="0"/>
        <v>16</v>
      </c>
      <c r="F32" s="58">
        <v>83</v>
      </c>
      <c r="G32" s="59">
        <f t="shared" si="1"/>
        <v>16.75</v>
      </c>
      <c r="H32" s="56">
        <v>0.19</v>
      </c>
      <c r="I32" s="57">
        <v>61</v>
      </c>
      <c r="J32" s="57">
        <f>K32-I32</f>
        <v>14</v>
      </c>
      <c r="K32" s="58">
        <v>75</v>
      </c>
      <c r="L32" s="59">
        <f>I32/4</f>
        <v>15.25</v>
      </c>
      <c r="M32" s="56"/>
      <c r="N32" s="57"/>
      <c r="O32" s="57"/>
      <c r="P32" s="57"/>
      <c r="Q32" s="59"/>
      <c r="R32" s="9"/>
      <c r="S32" s="9"/>
      <c r="T32" s="7"/>
    </row>
    <row r="33" spans="1:20" ht="15">
      <c r="A33" s="54"/>
      <c r="B33" s="18" t="s">
        <v>32</v>
      </c>
      <c r="C33" s="56"/>
      <c r="D33" s="57"/>
      <c r="E33" s="57"/>
      <c r="F33" s="58"/>
      <c r="G33" s="59"/>
      <c r="H33" s="56"/>
      <c r="I33" s="57"/>
      <c r="J33" s="57"/>
      <c r="K33" s="58"/>
      <c r="L33" s="59"/>
      <c r="M33" s="56"/>
      <c r="N33" s="57"/>
      <c r="O33" s="57"/>
      <c r="P33" s="57"/>
      <c r="Q33" s="59"/>
      <c r="R33" s="9"/>
      <c r="S33" s="9"/>
      <c r="T33" s="7"/>
    </row>
    <row r="34" spans="1:20" ht="15">
      <c r="A34" s="54" t="s">
        <v>45</v>
      </c>
      <c r="B34" s="55" t="s">
        <v>8</v>
      </c>
      <c r="C34" s="56">
        <v>0.24</v>
      </c>
      <c r="D34" s="57">
        <v>35</v>
      </c>
      <c r="E34" s="57">
        <f t="shared" si="0"/>
        <v>8</v>
      </c>
      <c r="F34" s="58">
        <v>43</v>
      </c>
      <c r="G34" s="59">
        <f t="shared" si="1"/>
        <v>8.75</v>
      </c>
      <c r="H34" s="56"/>
      <c r="I34" s="57"/>
      <c r="J34" s="57"/>
      <c r="K34" s="58"/>
      <c r="L34" s="59"/>
      <c r="M34" s="56"/>
      <c r="N34" s="57"/>
      <c r="O34" s="57"/>
      <c r="P34" s="57"/>
      <c r="Q34" s="59"/>
      <c r="R34" s="9"/>
      <c r="S34" s="9"/>
      <c r="T34" s="7"/>
    </row>
    <row r="35" spans="1:20" ht="15">
      <c r="A35" s="54"/>
      <c r="B35" s="18" t="s">
        <v>33</v>
      </c>
      <c r="C35" s="56"/>
      <c r="D35" s="57"/>
      <c r="E35" s="57"/>
      <c r="F35" s="58"/>
      <c r="G35" s="59"/>
      <c r="H35" s="56"/>
      <c r="I35" s="57"/>
      <c r="J35" s="57"/>
      <c r="K35" s="58"/>
      <c r="L35" s="59"/>
      <c r="M35" s="56"/>
      <c r="N35" s="57"/>
      <c r="O35" s="57"/>
      <c r="P35" s="57"/>
      <c r="Q35" s="59"/>
      <c r="R35" s="9"/>
      <c r="S35" s="9"/>
      <c r="T35" s="7"/>
    </row>
    <row r="36" spans="1:20" ht="15">
      <c r="A36" s="54" t="s">
        <v>46</v>
      </c>
      <c r="B36" s="55" t="s">
        <v>9</v>
      </c>
      <c r="C36" s="56">
        <v>0.333</v>
      </c>
      <c r="D36" s="57">
        <v>47</v>
      </c>
      <c r="E36" s="57">
        <f t="shared" si="0"/>
        <v>11</v>
      </c>
      <c r="F36" s="58">
        <v>58</v>
      </c>
      <c r="G36" s="59">
        <f t="shared" si="1"/>
        <v>11.75</v>
      </c>
      <c r="H36" s="56"/>
      <c r="I36" s="56"/>
      <c r="J36" s="56"/>
      <c r="K36" s="58"/>
      <c r="L36" s="59"/>
      <c r="M36" s="56"/>
      <c r="N36" s="56"/>
      <c r="O36" s="56"/>
      <c r="P36" s="57"/>
      <c r="Q36" s="59"/>
      <c r="R36" s="9"/>
      <c r="S36" s="9"/>
      <c r="T36" s="7"/>
    </row>
    <row r="37" spans="1:20" ht="15">
      <c r="A37" s="54"/>
      <c r="B37" s="18" t="s">
        <v>34</v>
      </c>
      <c r="C37" s="56"/>
      <c r="D37" s="57"/>
      <c r="E37" s="57"/>
      <c r="F37" s="58"/>
      <c r="G37" s="59"/>
      <c r="H37" s="56"/>
      <c r="I37" s="56"/>
      <c r="J37" s="56"/>
      <c r="K37" s="58"/>
      <c r="L37" s="59"/>
      <c r="M37" s="56"/>
      <c r="N37" s="56"/>
      <c r="O37" s="56"/>
      <c r="P37" s="57"/>
      <c r="Q37" s="59"/>
      <c r="R37" s="9"/>
      <c r="S37" s="9"/>
      <c r="T37" s="7"/>
    </row>
    <row r="38" spans="1:20" ht="15">
      <c r="A38" s="54" t="s">
        <v>47</v>
      </c>
      <c r="B38" s="55" t="s">
        <v>10</v>
      </c>
      <c r="C38" s="56">
        <v>0.523</v>
      </c>
      <c r="D38" s="57">
        <v>74</v>
      </c>
      <c r="E38" s="57">
        <f t="shared" si="0"/>
        <v>18</v>
      </c>
      <c r="F38" s="58">
        <v>92</v>
      </c>
      <c r="G38" s="59">
        <f t="shared" si="1"/>
        <v>18.5</v>
      </c>
      <c r="H38" s="56"/>
      <c r="I38" s="56"/>
      <c r="J38" s="56"/>
      <c r="K38" s="58"/>
      <c r="L38" s="59"/>
      <c r="M38" s="56"/>
      <c r="N38" s="56"/>
      <c r="O38" s="56"/>
      <c r="P38" s="57"/>
      <c r="Q38" s="59"/>
      <c r="R38" s="9"/>
      <c r="S38" s="9"/>
      <c r="T38" s="7"/>
    </row>
    <row r="39" spans="1:20" ht="15">
      <c r="A39" s="54"/>
      <c r="B39" s="18" t="s">
        <v>35</v>
      </c>
      <c r="C39" s="56"/>
      <c r="D39" s="57"/>
      <c r="E39" s="57"/>
      <c r="F39" s="58"/>
      <c r="G39" s="59"/>
      <c r="H39" s="56"/>
      <c r="I39" s="56"/>
      <c r="J39" s="56"/>
      <c r="K39" s="58"/>
      <c r="L39" s="59"/>
      <c r="M39" s="56"/>
      <c r="N39" s="56"/>
      <c r="O39" s="56"/>
      <c r="P39" s="57"/>
      <c r="Q39" s="59"/>
      <c r="R39" s="9"/>
      <c r="S39" s="9"/>
      <c r="T39" s="7"/>
    </row>
    <row r="40" spans="1:20" ht="15">
      <c r="A40" s="54" t="s">
        <v>48</v>
      </c>
      <c r="B40" s="17" t="s">
        <v>11</v>
      </c>
      <c r="C40" s="56">
        <v>0.238</v>
      </c>
      <c r="D40" s="57">
        <v>34</v>
      </c>
      <c r="E40" s="57">
        <f t="shared" si="0"/>
        <v>8</v>
      </c>
      <c r="F40" s="58">
        <v>42</v>
      </c>
      <c r="G40" s="59">
        <f t="shared" si="1"/>
        <v>8.5</v>
      </c>
      <c r="H40" s="56"/>
      <c r="I40" s="56"/>
      <c r="J40" s="56"/>
      <c r="K40" s="58"/>
      <c r="L40" s="59"/>
      <c r="M40" s="56"/>
      <c r="N40" s="56"/>
      <c r="O40" s="56"/>
      <c r="P40" s="57"/>
      <c r="Q40" s="59"/>
      <c r="R40" s="9"/>
      <c r="S40" s="9"/>
      <c r="T40" s="7"/>
    </row>
    <row r="41" spans="1:20" ht="15">
      <c r="A41" s="54"/>
      <c r="B41" s="18" t="s">
        <v>36</v>
      </c>
      <c r="C41" s="56"/>
      <c r="D41" s="57"/>
      <c r="E41" s="57"/>
      <c r="F41" s="58"/>
      <c r="G41" s="59"/>
      <c r="H41" s="56"/>
      <c r="I41" s="56"/>
      <c r="J41" s="56"/>
      <c r="K41" s="58"/>
      <c r="L41" s="59"/>
      <c r="M41" s="56"/>
      <c r="N41" s="56"/>
      <c r="O41" s="56"/>
      <c r="P41" s="57"/>
      <c r="Q41" s="59"/>
      <c r="R41" s="9"/>
      <c r="S41" s="9"/>
      <c r="T41" s="7"/>
    </row>
    <row r="42" spans="1:20" ht="15">
      <c r="A42" s="54" t="s">
        <v>49</v>
      </c>
      <c r="B42" s="55" t="s">
        <v>12</v>
      </c>
      <c r="C42" s="56">
        <v>0.19</v>
      </c>
      <c r="D42" s="57">
        <v>27</v>
      </c>
      <c r="E42" s="57">
        <f t="shared" si="0"/>
        <v>6</v>
      </c>
      <c r="F42" s="58">
        <v>33</v>
      </c>
      <c r="G42" s="59">
        <f t="shared" si="1"/>
        <v>6.75</v>
      </c>
      <c r="H42" s="56"/>
      <c r="I42" s="56"/>
      <c r="J42" s="56"/>
      <c r="K42" s="58"/>
      <c r="L42" s="59"/>
      <c r="M42" s="56"/>
      <c r="N42" s="56"/>
      <c r="O42" s="56"/>
      <c r="P42" s="57"/>
      <c r="Q42" s="59"/>
      <c r="R42" s="9"/>
      <c r="S42" s="9"/>
      <c r="T42" s="7"/>
    </row>
    <row r="43" spans="1:20" ht="15">
      <c r="A43" s="54"/>
      <c r="B43" s="18" t="s">
        <v>37</v>
      </c>
      <c r="C43" s="56"/>
      <c r="D43" s="57"/>
      <c r="E43" s="57"/>
      <c r="F43" s="58"/>
      <c r="G43" s="59"/>
      <c r="H43" s="56"/>
      <c r="I43" s="56"/>
      <c r="J43" s="56"/>
      <c r="K43" s="58"/>
      <c r="L43" s="59"/>
      <c r="M43" s="56"/>
      <c r="N43" s="56"/>
      <c r="O43" s="56"/>
      <c r="P43" s="57"/>
      <c r="Q43" s="59"/>
      <c r="R43" s="9"/>
      <c r="S43" s="9"/>
      <c r="T43" s="7"/>
    </row>
    <row r="44" spans="1:20" ht="15">
      <c r="A44" s="54" t="s">
        <v>50</v>
      </c>
      <c r="B44" s="55" t="s">
        <v>13</v>
      </c>
      <c r="C44" s="56">
        <v>0.524</v>
      </c>
      <c r="D44" s="57">
        <v>75</v>
      </c>
      <c r="E44" s="57">
        <f t="shared" si="0"/>
        <v>18</v>
      </c>
      <c r="F44" s="58">
        <v>93</v>
      </c>
      <c r="G44" s="59">
        <f t="shared" si="1"/>
        <v>18.75</v>
      </c>
      <c r="H44" s="56"/>
      <c r="I44" s="56"/>
      <c r="J44" s="56"/>
      <c r="K44" s="58"/>
      <c r="L44" s="59"/>
      <c r="M44" s="56"/>
      <c r="N44" s="56"/>
      <c r="O44" s="56"/>
      <c r="P44" s="57"/>
      <c r="Q44" s="59"/>
      <c r="R44" s="9"/>
      <c r="S44" s="9"/>
      <c r="T44" s="7"/>
    </row>
    <row r="45" spans="1:20" s="6" customFormat="1" ht="15">
      <c r="A45" s="61"/>
      <c r="B45" s="25" t="s">
        <v>61</v>
      </c>
      <c r="C45" s="62">
        <f aca="true" t="shared" si="2" ref="C45:K45">SUM(C14:C44)</f>
        <v>10.716999999999999</v>
      </c>
      <c r="D45" s="63">
        <f t="shared" si="2"/>
        <v>1523</v>
      </c>
      <c r="E45" s="63">
        <f t="shared" si="2"/>
        <v>361</v>
      </c>
      <c r="F45" s="63">
        <f t="shared" si="2"/>
        <v>1884</v>
      </c>
      <c r="G45" s="59">
        <f t="shared" si="1"/>
        <v>380.75</v>
      </c>
      <c r="H45" s="62">
        <f t="shared" si="2"/>
        <v>0.768</v>
      </c>
      <c r="I45" s="63">
        <f t="shared" si="2"/>
        <v>245</v>
      </c>
      <c r="J45" s="63">
        <f t="shared" si="2"/>
        <v>57</v>
      </c>
      <c r="K45" s="63">
        <f t="shared" si="2"/>
        <v>302</v>
      </c>
      <c r="L45" s="59">
        <f>I45/4</f>
        <v>61.25</v>
      </c>
      <c r="M45" s="62">
        <f>SUM(M14:M44)</f>
        <v>0.1</v>
      </c>
      <c r="N45" s="63">
        <f>SUM(N14:N44)</f>
        <v>39</v>
      </c>
      <c r="O45" s="63">
        <f>SUM(O14:O44)</f>
        <v>9</v>
      </c>
      <c r="P45" s="63">
        <f>SUM(P14:P44)</f>
        <v>48</v>
      </c>
      <c r="Q45" s="59">
        <v>10</v>
      </c>
      <c r="R45" s="64"/>
      <c r="S45" s="9"/>
      <c r="T45" s="7"/>
    </row>
    <row r="46" spans="1:19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5">
      <c r="A47" s="9"/>
      <c r="B47" s="9" t="s">
        <v>79</v>
      </c>
      <c r="C47" s="9"/>
      <c r="D47" s="9"/>
      <c r="E47" s="9"/>
      <c r="F47" s="9"/>
      <c r="G47" s="9" t="s">
        <v>80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</sheetData>
  <sheetProtection/>
  <mergeCells count="2">
    <mergeCell ref="A9:A10"/>
    <mergeCell ref="B9:B10"/>
  </mergeCells>
  <printOptions/>
  <pageMargins left="1.1811023622047245" right="0.7480314960629921" top="1.1811023622047245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2015-09-15T13:57:37Z</cp:lastPrinted>
  <dcterms:created xsi:type="dcterms:W3CDTF">2008-11-20T09:03:05Z</dcterms:created>
  <dcterms:modified xsi:type="dcterms:W3CDTF">2015-09-15T13:58:22Z</dcterms:modified>
  <cp:category/>
  <cp:version/>
  <cp:contentType/>
  <cp:contentStatus/>
</cp:coreProperties>
</file>