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2270" activeTab="0"/>
  </bookViews>
  <sheets>
    <sheet name="Stāvlaukums" sheetId="1" r:id="rId1"/>
  </sheets>
  <definedNames>
    <definedName name="_xlnm.Print_Area" localSheetId="0">'Stāvlaukums'!$A$5:$F$60</definedName>
    <definedName name="_xlnm.Print_Titles" localSheetId="0">'Stāvlaukums'!$5:$11</definedName>
  </definedNames>
  <calcPr fullCalcOnLoad="1" fullPrecision="0"/>
</workbook>
</file>

<file path=xl/sharedStrings.xml><?xml version="1.0" encoding="utf-8"?>
<sst xmlns="http://schemas.openxmlformats.org/spreadsheetml/2006/main" count="133" uniqueCount="106">
  <si>
    <t>IZMAKSU APRĒĶINS</t>
  </si>
  <si>
    <t>Būves nosaukums:</t>
  </si>
  <si>
    <t>Objekta nosaukums:</t>
  </si>
  <si>
    <t>Objekta adrese:</t>
  </si>
  <si>
    <t>Nr.p.k.</t>
  </si>
  <si>
    <t>Darba nosaukums</t>
  </si>
  <si>
    <t>Mērvienība</t>
  </si>
  <si>
    <t>Darba daudzums</t>
  </si>
  <si>
    <t>Vienības cena (EUR)</t>
  </si>
  <si>
    <t>Kopējā cena (EUR)</t>
  </si>
  <si>
    <t>1</t>
  </si>
  <si>
    <t>Sagatavošanas darbi</t>
  </si>
  <si>
    <t>1.1.</t>
  </si>
  <si>
    <t>kmpl.</t>
  </si>
  <si>
    <t>1.2.</t>
  </si>
  <si>
    <t>1.3.</t>
  </si>
  <si>
    <t>Asfalta seguma savienojumu frēzēšana un materiāla transportēšana uz pasūtītāja atbērtni (līdz 5km)</t>
  </si>
  <si>
    <t>1.4.</t>
  </si>
  <si>
    <t>Betona bruģakmens seguma demontāža un materiāla transportēšana uz pasūtītāja atbērtni (līdz 5km)</t>
  </si>
  <si>
    <t>1.5.</t>
  </si>
  <si>
    <t>Betona apmaļu demontāža un transportēšana uz pasūtītāja atbērtni (līdz 5km)</t>
  </si>
  <si>
    <t>m</t>
  </si>
  <si>
    <t>1.6.</t>
  </si>
  <si>
    <t>Koku ciršana, celmu laušana un transportēšana uz pasūtītāja atbērtni (līdz 5km)</t>
  </si>
  <si>
    <t>gab.</t>
  </si>
  <si>
    <t>1.7.</t>
  </si>
  <si>
    <t>Krūmu ciršana un transportēšana uz pasūtītāja atbērtni (līdz 5km)</t>
  </si>
  <si>
    <t>1.8.</t>
  </si>
  <si>
    <t>Zemes klātne</t>
  </si>
  <si>
    <t>2.1.</t>
  </si>
  <si>
    <t>Zemes klānes ierakuma izbūve un transportēšana uz pasūtītāja atbērtni (līdz 5km)</t>
  </si>
  <si>
    <t>2.2.</t>
  </si>
  <si>
    <t>Pamatnes planēšana un blīvēšana pirms segas konstrukcijas izbūves</t>
  </si>
  <si>
    <t>Segas izbūve</t>
  </si>
  <si>
    <t>3.1.</t>
  </si>
  <si>
    <t>3.2.</t>
  </si>
  <si>
    <t>Vidēji rupjas smilts izlīdzinošais slānis, h=5cm</t>
  </si>
  <si>
    <t>3.3.</t>
  </si>
  <si>
    <t>3.4.</t>
  </si>
  <si>
    <t>Pamata izbūve no šķembu maisījuma 0/45 (N-III klase, AADTj,smagie &lt; 100), h=15cm (ietvei)</t>
  </si>
  <si>
    <t>3.5.</t>
  </si>
  <si>
    <t>3.6.</t>
  </si>
  <si>
    <t>3.7.</t>
  </si>
  <si>
    <t>3.8.</t>
  </si>
  <si>
    <t>3.9.</t>
  </si>
  <si>
    <t>Betona bruģakmens seguma izbūve, h=6cm</t>
  </si>
  <si>
    <t>Aprīkojums un labiekārtošana</t>
  </si>
  <si>
    <t>4.1.</t>
  </si>
  <si>
    <t>Cinkotu balstu ar betona pēdu uzstādīšana</t>
  </si>
  <si>
    <t>4.2.</t>
  </si>
  <si>
    <t>Jaunas ceļa zīmes Nr.206 uzstādīšana (2.izmēra grupa, 1. gaismu atstarošanas klase)</t>
  </si>
  <si>
    <t>4.3.</t>
  </si>
  <si>
    <t>Jaunas ceļa zīmes Nr.301 uzstādīšana (2.izmēra grupa, 1. gaismu atstarošanas klase)</t>
  </si>
  <si>
    <t>4.4.</t>
  </si>
  <si>
    <t>Jaunas ceļa zīmes Nr.501 uzstādīšana (2.izmēra grupa, 1. gaismu atstarošanas klase)</t>
  </si>
  <si>
    <t>4.5.</t>
  </si>
  <si>
    <t>Jaunas ceļa zīmes Nr.502 uzstādīšana (2.izmēra grupa, 1. gaismu atstarošanas klase)</t>
  </si>
  <si>
    <t>4.6.</t>
  </si>
  <si>
    <t>4.7.</t>
  </si>
  <si>
    <t>4.8.</t>
  </si>
  <si>
    <t>4.9.</t>
  </si>
  <si>
    <t>4.10.</t>
  </si>
  <si>
    <t>Teritorijas apzaļumošana ar augu zemi apsētu ar zālāja sēklām, h=10cm</t>
  </si>
  <si>
    <t>Digitāla uzmērīšana</t>
  </si>
  <si>
    <t>5.1.</t>
  </si>
  <si>
    <t>A</t>
  </si>
  <si>
    <t>Kopā:</t>
  </si>
  <si>
    <t>B</t>
  </si>
  <si>
    <t>Pasūtītāja rezerve (5% no A)</t>
  </si>
  <si>
    <t>C</t>
  </si>
  <si>
    <t>Kopā (A+B)</t>
  </si>
  <si>
    <t>D</t>
  </si>
  <si>
    <t>PVN 21%</t>
  </si>
  <si>
    <t>E</t>
  </si>
  <si>
    <t>Pavisam kopā (C+D)</t>
  </si>
  <si>
    <t>PIEZĪMES:</t>
  </si>
  <si>
    <t>2. Darbu veidiem, kuriem uzrādīta tilpuma mērvienība, tilpums ir materiāliem blīvā veidā.</t>
  </si>
  <si>
    <t>Sastādīja:</t>
  </si>
  <si>
    <r>
      <t>m</t>
    </r>
    <r>
      <rPr>
        <vertAlign val="superscript"/>
        <sz val="10"/>
        <color indexed="8"/>
        <rFont val="Calibri"/>
        <family val="2"/>
      </rPr>
      <t>2</t>
    </r>
  </si>
  <si>
    <r>
      <t>m</t>
    </r>
    <r>
      <rPr>
        <vertAlign val="superscript"/>
        <sz val="10"/>
        <rFont val="Calibri"/>
        <family val="2"/>
      </rPr>
      <t>3</t>
    </r>
  </si>
  <si>
    <t>3. Būvuzņēmējam jāievērtē Darbu daudzumu sarakstā minēto darbu veikšanai nepieciešamie materiāli un papildus darbi, kas nav minēti šajā sarakstā, bet bez kuriem nebūtu iespējama būvdarbu tehnoloģiski pareiza un spēkā esošajiem normatīviem atbilstoša veikšana pilnā apjomā.</t>
  </si>
  <si>
    <t>Uzmērīšana un izspraušana</t>
  </si>
  <si>
    <t>Piebraucamo ceļu un stāvvietu izbūve pie ēkas Saules ielā 17, Madonā</t>
  </si>
  <si>
    <r>
      <t>Augu zemes noņemšana h</t>
    </r>
    <r>
      <rPr>
        <vertAlign val="subscript"/>
        <sz val="10"/>
        <rFont val="Calibri"/>
        <family val="2"/>
      </rPr>
      <t>vid</t>
    </r>
    <r>
      <rPr>
        <sz val="10"/>
        <rFont val="Calibri"/>
        <family val="2"/>
      </rPr>
      <t>=20cm un transports uz pasūtītāja atbērtni (līdz 5km)</t>
    </r>
  </si>
  <si>
    <t>Seguma apakškārtas izbūve no A/bet AC16bin/base h=4cm (S-IV klase, AADTj, smagie&lt;100)</t>
  </si>
  <si>
    <t>Seguma dilumkārtas izbūve no A/bet AC11surf h=4cm (S-III klase, AADTj, pievestā&lt;500)</t>
  </si>
  <si>
    <t>Pamata izbūve no šķembu maisījuma 0/45 (N-III klase, AADTj,smagie &lt; 100), h=25cm (brauktuvei)</t>
  </si>
  <si>
    <t>Salizturīgās kārtas izbūve ar filtrācijas koeficientu &gt;1m/dnn, h=30cm (ietvei, brauktuvei)</t>
  </si>
  <si>
    <t>Betona apmales uzstādīšana uz betona C16/20 un šķembu maisījuma 0/45 pamata</t>
  </si>
  <si>
    <t>Inženierkomunikāciju aku vāku līmeņošana</t>
  </si>
  <si>
    <t>Jaunas ceļa zīmes Nr.402 uzstādīšana (2.izmēra grupa, 1. gaismu atstarošanas klase)</t>
  </si>
  <si>
    <t>Horizontālā apzīmējuma Nr. 920 uzklāšana ar termoplastu 10 cm platumā</t>
  </si>
  <si>
    <t>Horizontālā apzīmējuma Nr. 942 uzklāšana ar termoplastu</t>
  </si>
  <si>
    <t>Horizontālā apzīmējuma Nr. 934 uzklāšana ar termoplastu</t>
  </si>
  <si>
    <t>1. Darbi izpildāmi atbilstoši „Ceļu specifikācijas 2015”.</t>
  </si>
  <si>
    <t xml:space="preserve"> /E.Gailums/</t>
  </si>
  <si>
    <t>Betona bruģakmens remontzona</t>
  </si>
  <si>
    <t>Izpildīto darbu digitālais uzmērījums atbilstoši "Ceļu specifikācijas 2015" prasībām</t>
  </si>
  <si>
    <t>4. Cenas atbilstoši Autoceļu būvniecības darba veidu vienības izcenojumiem 2014. gadā.</t>
  </si>
  <si>
    <t>1.9.</t>
  </si>
  <si>
    <t>Esošo garažu nojaukšana</t>
  </si>
  <si>
    <t>Saules iela 17, Madona, Madonas novads</t>
  </si>
  <si>
    <t>Pielikums</t>
  </si>
  <si>
    <t>Madonas novada pašvaldības domes</t>
  </si>
  <si>
    <t>28.04.2016. lēmumam Nr.198</t>
  </si>
  <si>
    <t>(protokols Nr.9, 9.p.)</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</si>
</sst>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
  </numFmts>
  <fonts count="32">
    <font>
      <sz val="11"/>
      <color indexed="8"/>
      <name val="Calibri"/>
      <family val="2"/>
    </font>
    <font>
      <sz val="11"/>
      <color indexed="9"/>
      <name val="Calibri"/>
      <family val="2"/>
    </font>
    <font>
      <b/>
      <sz val="11"/>
      <color indexed="52"/>
      <name val="Calibri"/>
      <family val="2"/>
    </font>
    <font>
      <sz val="11"/>
      <color indexed="10"/>
      <name val="Calibri"/>
      <family val="2"/>
    </font>
    <font>
      <u val="single"/>
      <sz val="11"/>
      <color indexed="36"/>
      <name val="Calibri"/>
      <family val="2"/>
    </font>
    <font>
      <u val="single"/>
      <sz val="11"/>
      <color indexed="12"/>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b/>
      <sz val="11"/>
      <color indexed="9"/>
      <name val="Calibri"/>
      <family val="2"/>
    </font>
    <font>
      <i/>
      <sz val="11"/>
      <color indexed="23"/>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8"/>
      <name val="Calibri"/>
      <family val="2"/>
    </font>
    <font>
      <b/>
      <sz val="12"/>
      <color indexed="8"/>
      <name val="Calibri"/>
      <family val="2"/>
    </font>
    <font>
      <b/>
      <sz val="11"/>
      <name val="Calibri"/>
      <family val="2"/>
    </font>
    <font>
      <sz val="11"/>
      <name val="Calibri"/>
      <family val="2"/>
    </font>
    <font>
      <b/>
      <sz val="10"/>
      <color indexed="9"/>
      <name val="Calibri"/>
      <family val="2"/>
    </font>
    <font>
      <b/>
      <sz val="10"/>
      <name val="Calibri"/>
      <family val="2"/>
    </font>
    <font>
      <sz val="10"/>
      <color indexed="8"/>
      <name val="Calibri"/>
      <family val="2"/>
    </font>
    <font>
      <vertAlign val="superscript"/>
      <sz val="10"/>
      <color indexed="8"/>
      <name val="Calibri"/>
      <family val="2"/>
    </font>
    <font>
      <sz val="10"/>
      <name val="Calibri"/>
      <family val="2"/>
    </font>
    <font>
      <vertAlign val="subscript"/>
      <sz val="10"/>
      <name val="Calibri"/>
      <family val="2"/>
    </font>
    <font>
      <vertAlign val="superscript"/>
      <sz val="10"/>
      <name val="Calibri"/>
      <family val="2"/>
    </font>
    <font>
      <b/>
      <sz val="10"/>
      <color indexed="8"/>
      <name val="Calibri"/>
      <family val="2"/>
    </font>
    <font>
      <b/>
      <u val="single"/>
      <sz val="10"/>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63"/>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1"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6" fillId="7" borderId="1"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4" fillId="0" borderId="0" applyNumberFormat="0" applyFill="0" applyBorder="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4" borderId="0" applyNumberFormat="0" applyBorder="0" applyAlignment="0" applyProtection="0"/>
    <xf numFmtId="0" fontId="10" fillId="21" borderId="0" applyNumberFormat="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2" fillId="22" borderId="4" applyNumberFormat="0" applyAlignment="0" applyProtection="0"/>
    <xf numFmtId="0" fontId="0" fillId="23" borderId="5" applyNumberFormat="0" applyFont="0" applyAlignment="0" applyProtection="0"/>
    <xf numFmtId="9" fontId="0" fillId="0" borderId="0" applyFont="0" applyFill="0" applyBorder="0" applyAlignment="0" applyProtection="0"/>
    <xf numFmtId="0" fontId="14" fillId="0" borderId="6" applyNumberFormat="0" applyFill="0" applyAlignment="0" applyProtection="0"/>
    <xf numFmtId="0" fontId="15"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cellStyleXfs>
  <cellXfs count="88">
    <xf numFmtId="0" fontId="0" fillId="0" borderId="0" xfId="0" applyAlignment="1">
      <alignment/>
    </xf>
    <xf numFmtId="0" fontId="8" fillId="0" borderId="0" xfId="0" applyFont="1" applyBorder="1" applyAlignment="1">
      <alignment horizontal="left" vertical="center" wrapText="1"/>
    </xf>
    <xf numFmtId="49" fontId="21" fillId="0" borderId="0" xfId="0" applyNumberFormat="1" applyFont="1" applyFill="1" applyBorder="1" applyAlignment="1">
      <alignment horizontal="left" vertical="center"/>
    </xf>
    <xf numFmtId="49"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NumberFormat="1" applyFont="1" applyFill="1" applyBorder="1" applyAlignment="1">
      <alignment horizontal="center" vertical="center"/>
    </xf>
    <xf numFmtId="2" fontId="19" fillId="0" borderId="0" xfId="0" applyNumberFormat="1" applyFont="1" applyFill="1" applyBorder="1" applyAlignment="1">
      <alignment vertical="center"/>
    </xf>
    <xf numFmtId="49" fontId="23" fillId="24" borderId="10" xfId="0" applyNumberFormat="1"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1" xfId="0" applyNumberFormat="1" applyFont="1" applyFill="1" applyBorder="1" applyAlignment="1">
      <alignment horizontal="center" vertical="center" wrapText="1"/>
    </xf>
    <xf numFmtId="2" fontId="23" fillId="24" borderId="11" xfId="0" applyNumberFormat="1" applyFont="1" applyFill="1" applyBorder="1" applyAlignment="1">
      <alignment horizontal="center" vertical="center" wrapText="1"/>
    </xf>
    <xf numFmtId="2" fontId="23" fillId="24" borderId="12" xfId="0" applyNumberFormat="1" applyFont="1" applyFill="1" applyBorder="1" applyAlignment="1">
      <alignment horizontal="center" vertical="center" wrapText="1"/>
    </xf>
    <xf numFmtId="2" fontId="23" fillId="24" borderId="13" xfId="0" applyNumberFormat="1" applyFont="1" applyFill="1" applyBorder="1" applyAlignment="1">
      <alignment horizontal="center" vertical="center" wrapText="1"/>
    </xf>
    <xf numFmtId="0" fontId="0" fillId="0" borderId="0" xfId="0" applyFill="1" applyBorder="1" applyAlignment="1">
      <alignment/>
    </xf>
    <xf numFmtId="49" fontId="24" fillId="22" borderId="14" xfId="0" applyNumberFormat="1" applyFont="1" applyFill="1" applyBorder="1" applyAlignment="1">
      <alignment horizontal="center" vertical="center"/>
    </xf>
    <xf numFmtId="0" fontId="24" fillId="22" borderId="15" xfId="0" applyFont="1" applyFill="1" applyBorder="1" applyAlignment="1">
      <alignment horizontal="center" vertical="center"/>
    </xf>
    <xf numFmtId="0" fontId="24" fillId="22" borderId="15" xfId="0" applyNumberFormat="1" applyFont="1" applyFill="1" applyBorder="1" applyAlignment="1">
      <alignment horizontal="center" vertical="center"/>
    </xf>
    <xf numFmtId="0" fontId="24" fillId="22" borderId="16" xfId="0" applyNumberFormat="1" applyFont="1" applyFill="1" applyBorder="1" applyAlignment="1">
      <alignment horizontal="center" vertical="center"/>
    </xf>
    <xf numFmtId="0" fontId="24" fillId="22" borderId="17" xfId="0" applyNumberFormat="1" applyFont="1" applyFill="1" applyBorder="1" applyAlignment="1">
      <alignment horizontal="center" vertical="center"/>
    </xf>
    <xf numFmtId="49" fontId="24" fillId="16" borderId="14" xfId="0" applyNumberFormat="1" applyFont="1" applyFill="1" applyBorder="1" applyAlignment="1">
      <alignment horizontal="center" vertical="center"/>
    </xf>
    <xf numFmtId="49" fontId="24" fillId="16" borderId="15" xfId="0" applyNumberFormat="1" applyFont="1" applyFill="1" applyBorder="1" applyAlignment="1">
      <alignment horizontal="center" vertical="center"/>
    </xf>
    <xf numFmtId="49" fontId="24" fillId="16" borderId="15" xfId="0" applyNumberFormat="1" applyFont="1" applyFill="1" applyBorder="1" applyAlignment="1">
      <alignment vertical="center"/>
    </xf>
    <xf numFmtId="49" fontId="24" fillId="16" borderId="16" xfId="0" applyNumberFormat="1" applyFont="1" applyFill="1" applyBorder="1" applyAlignment="1">
      <alignment vertical="center"/>
    </xf>
    <xf numFmtId="49" fontId="24" fillId="16" borderId="17" xfId="0" applyNumberFormat="1" applyFont="1" applyFill="1" applyBorder="1" applyAlignment="1">
      <alignment vertical="center"/>
    </xf>
    <xf numFmtId="0" fontId="25" fillId="0" borderId="0" xfId="0" applyFont="1" applyFill="1" applyBorder="1" applyAlignment="1">
      <alignment horizontal="center" vertical="center"/>
    </xf>
    <xf numFmtId="0" fontId="0" fillId="0" borderId="0" xfId="0" applyFill="1" applyAlignment="1">
      <alignment/>
    </xf>
    <xf numFmtId="0" fontId="25" fillId="0" borderId="14" xfId="0" applyFont="1" applyFill="1" applyBorder="1" applyAlignment="1">
      <alignment horizontal="center" vertical="center"/>
    </xf>
    <xf numFmtId="0" fontId="25" fillId="0" borderId="15" xfId="0" applyFont="1" applyFill="1" applyBorder="1" applyAlignment="1">
      <alignment vertical="center" wrapText="1"/>
    </xf>
    <xf numFmtId="0" fontId="25" fillId="0" borderId="15" xfId="0" applyFont="1" applyFill="1" applyBorder="1" applyAlignment="1">
      <alignment horizontal="center" vertical="center"/>
    </xf>
    <xf numFmtId="2" fontId="25" fillId="0" borderId="18"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4" fontId="25" fillId="0" borderId="17" xfId="0" applyNumberFormat="1" applyFont="1" applyFill="1" applyBorder="1" applyAlignment="1">
      <alignment horizontal="center" vertical="center"/>
    </xf>
    <xf numFmtId="0" fontId="27" fillId="0" borderId="14" xfId="0" applyFont="1" applyFill="1" applyBorder="1" applyAlignment="1">
      <alignment horizontal="center" vertical="center"/>
    </xf>
    <xf numFmtId="0" fontId="27" fillId="0" borderId="15" xfId="0" applyFont="1" applyFill="1" applyBorder="1" applyAlignment="1">
      <alignment vertical="center" wrapText="1"/>
    </xf>
    <xf numFmtId="0" fontId="27" fillId="0" borderId="15" xfId="0" applyFont="1" applyFill="1" applyBorder="1" applyAlignment="1">
      <alignment horizontal="center" vertical="center"/>
    </xf>
    <xf numFmtId="0" fontId="24" fillId="16" borderId="14" xfId="0" applyFont="1" applyFill="1" applyBorder="1" applyAlignment="1">
      <alignment horizontal="center" vertical="center"/>
    </xf>
    <xf numFmtId="0" fontId="24" fillId="16" borderId="15" xfId="0" applyFont="1" applyFill="1" applyBorder="1" applyAlignment="1">
      <alignment horizontal="center" vertical="center"/>
    </xf>
    <xf numFmtId="0" fontId="27" fillId="16" borderId="15" xfId="0" applyFont="1" applyFill="1" applyBorder="1" applyAlignment="1">
      <alignment horizontal="right" vertical="center"/>
    </xf>
    <xf numFmtId="0" fontId="27" fillId="16" borderId="15" xfId="0" applyFont="1" applyFill="1" applyBorder="1" applyAlignment="1">
      <alignment horizontal="center" vertical="center"/>
    </xf>
    <xf numFmtId="0" fontId="30" fillId="16" borderId="14" xfId="0" applyFont="1" applyFill="1" applyBorder="1" applyAlignment="1">
      <alignment horizontal="center" vertical="center"/>
    </xf>
    <xf numFmtId="0" fontId="30" fillId="16" borderId="15" xfId="0" applyFont="1" applyFill="1" applyBorder="1" applyAlignment="1">
      <alignment horizontal="center" vertical="center"/>
    </xf>
    <xf numFmtId="0" fontId="25" fillId="16" borderId="15" xfId="0" applyFont="1" applyFill="1" applyBorder="1" applyAlignment="1">
      <alignment horizontal="right" vertical="center"/>
    </xf>
    <xf numFmtId="0" fontId="25" fillId="16" borderId="15" xfId="0" applyFont="1" applyFill="1" applyBorder="1" applyAlignment="1">
      <alignment horizontal="center" vertical="center"/>
    </xf>
    <xf numFmtId="0" fontId="25" fillId="0" borderId="14" xfId="0" applyNumberFormat="1"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vertical="center" wrapText="1"/>
    </xf>
    <xf numFmtId="0" fontId="25" fillId="0" borderId="20" xfId="0" applyFont="1" applyFill="1" applyBorder="1" applyAlignment="1">
      <alignment horizontal="center" vertical="center" wrapText="1"/>
    </xf>
    <xf numFmtId="0" fontId="25" fillId="0" borderId="20" xfId="0" applyFont="1" applyFill="1" applyBorder="1" applyAlignment="1">
      <alignment horizontal="center" vertical="center"/>
    </xf>
    <xf numFmtId="0" fontId="25" fillId="0" borderId="15" xfId="0"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22" xfId="0" applyFont="1" applyFill="1" applyBorder="1" applyAlignment="1">
      <alignment vertical="center" wrapText="1"/>
    </xf>
    <xf numFmtId="0" fontId="2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vertical="center" wrapText="1"/>
    </xf>
    <xf numFmtId="0" fontId="25" fillId="0" borderId="24" xfId="0" applyFont="1" applyFill="1" applyBorder="1" applyAlignment="1">
      <alignment horizontal="center" vertical="center" wrapText="1"/>
    </xf>
    <xf numFmtId="0" fontId="25" fillId="0" borderId="24" xfId="0" applyFont="1" applyFill="1" applyBorder="1" applyAlignment="1">
      <alignment horizontal="center" vertical="center"/>
    </xf>
    <xf numFmtId="2" fontId="25" fillId="0" borderId="25" xfId="0" applyNumberFormat="1" applyFont="1" applyFill="1" applyBorder="1" applyAlignment="1">
      <alignment horizontal="center" vertical="center"/>
    </xf>
    <xf numFmtId="4" fontId="25" fillId="0" borderId="26" xfId="0" applyNumberFormat="1" applyFont="1" applyFill="1" applyBorder="1" applyAlignment="1">
      <alignment horizontal="center" vertical="center"/>
    </xf>
    <xf numFmtId="0" fontId="0" fillId="0" borderId="0" xfId="0" applyFont="1" applyAlignment="1">
      <alignment/>
    </xf>
    <xf numFmtId="0" fontId="31"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xf>
    <xf numFmtId="0" fontId="27" fillId="0" borderId="0" xfId="0" applyFont="1" applyAlignment="1">
      <alignment horizontal="left"/>
    </xf>
    <xf numFmtId="0" fontId="27" fillId="0" borderId="0" xfId="0" applyFont="1" applyAlignment="1">
      <alignment horizontal="right"/>
    </xf>
    <xf numFmtId="2" fontId="25" fillId="25" borderId="18" xfId="0" applyNumberFormat="1" applyFont="1" applyFill="1" applyBorder="1" applyAlignment="1">
      <alignment horizontal="center" vertical="center"/>
    </xf>
    <xf numFmtId="4" fontId="25" fillId="25" borderId="17" xfId="0" applyNumberFormat="1" applyFont="1" applyFill="1" applyBorder="1" applyAlignment="1">
      <alignment horizontal="center" vertical="center"/>
    </xf>
    <xf numFmtId="0" fontId="30" fillId="25" borderId="14" xfId="0" applyFont="1" applyFill="1" applyBorder="1" applyAlignment="1">
      <alignment horizontal="center" vertical="center"/>
    </xf>
    <xf numFmtId="0" fontId="30" fillId="25" borderId="15" xfId="0" applyFont="1" applyFill="1" applyBorder="1" applyAlignment="1">
      <alignment horizontal="center" vertical="center" wrapText="1"/>
    </xf>
    <xf numFmtId="0" fontId="30" fillId="25" borderId="15" xfId="0" applyFont="1" applyFill="1" applyBorder="1" applyAlignment="1">
      <alignment horizontal="center" vertical="center"/>
    </xf>
    <xf numFmtId="0" fontId="30" fillId="26" borderId="14" xfId="0" applyFont="1" applyFill="1" applyBorder="1" applyAlignment="1">
      <alignment horizontal="center" vertical="center"/>
    </xf>
    <xf numFmtId="0" fontId="30" fillId="26" borderId="27" xfId="0" applyFont="1" applyFill="1" applyBorder="1" applyAlignment="1">
      <alignment horizontal="center" vertical="center"/>
    </xf>
    <xf numFmtId="4" fontId="30" fillId="26" borderId="28" xfId="0" applyNumberFormat="1" applyFont="1" applyFill="1" applyBorder="1" applyAlignment="1">
      <alignment horizontal="center" vertical="center"/>
    </xf>
    <xf numFmtId="4" fontId="30" fillId="26" borderId="17" xfId="0" applyNumberFormat="1" applyFont="1" applyFill="1" applyBorder="1" applyAlignment="1">
      <alignment horizontal="center" vertical="center"/>
    </xf>
    <xf numFmtId="0" fontId="8" fillId="26" borderId="14" xfId="0" applyFont="1" applyFill="1" applyBorder="1" applyAlignment="1">
      <alignment horizontal="center" vertical="center"/>
    </xf>
    <xf numFmtId="4" fontId="8" fillId="26" borderId="17" xfId="0" applyNumberFormat="1" applyFont="1" applyFill="1" applyBorder="1" applyAlignment="1">
      <alignment horizontal="center" vertical="center"/>
    </xf>
    <xf numFmtId="0" fontId="8" fillId="26" borderId="23" xfId="0" applyFont="1" applyFill="1" applyBorder="1" applyAlignment="1">
      <alignment horizontal="center" vertical="center"/>
    </xf>
    <xf numFmtId="4" fontId="8" fillId="26" borderId="26" xfId="0" applyNumberFormat="1" applyFont="1" applyFill="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0" fillId="0" borderId="0" xfId="0" applyFont="1" applyBorder="1" applyAlignment="1">
      <alignment horizontal="left" vertical="center" wrapText="1"/>
    </xf>
    <xf numFmtId="0" fontId="22" fillId="0" borderId="0" xfId="0" applyNumberFormat="1" applyFont="1" applyFill="1" applyBorder="1" applyAlignment="1">
      <alignment horizontal="left" vertical="center" wrapText="1"/>
    </xf>
    <xf numFmtId="0" fontId="30" fillId="26" borderId="29" xfId="0" applyFont="1" applyFill="1" applyBorder="1" applyAlignment="1">
      <alignment horizontal="center" vertical="center"/>
    </xf>
    <xf numFmtId="0" fontId="30" fillId="26" borderId="15" xfId="0" applyFont="1" applyFill="1" applyBorder="1" applyAlignment="1">
      <alignment horizontal="center" vertical="center" wrapText="1"/>
    </xf>
    <xf numFmtId="0" fontId="8" fillId="26" borderId="15" xfId="0" applyFont="1" applyFill="1" applyBorder="1" applyAlignment="1">
      <alignment horizontal="center" vertical="center"/>
    </xf>
    <xf numFmtId="0" fontId="8" fillId="26" borderId="15"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20" fillId="0" borderId="0" xfId="0" applyFont="1" applyBorder="1" applyAlignment="1">
      <alignment horizontal="center" vertical="center" wrapText="1"/>
    </xf>
  </cellXfs>
  <cellStyles count="49">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showZeros="0" tabSelected="1" zoomScaleSheetLayoutView="100" zoomScalePageLayoutView="0" workbookViewId="0" topLeftCell="A1">
      <selection activeCell="H7" sqref="H7"/>
    </sheetView>
  </sheetViews>
  <sheetFormatPr defaultColWidth="9.140625" defaultRowHeight="15"/>
  <cols>
    <col min="1" max="1" width="7.7109375" style="0" customWidth="1"/>
    <col min="2" max="2" width="39.28125" style="0" customWidth="1"/>
    <col min="3" max="3" width="10.7109375" style="0" customWidth="1"/>
    <col min="4" max="4" width="12.28125" style="0" customWidth="1"/>
    <col min="5" max="5" width="10.57421875" style="0" customWidth="1"/>
    <col min="6" max="6" width="11.00390625" style="0" customWidth="1"/>
  </cols>
  <sheetData>
    <row r="1" ht="15">
      <c r="D1" t="s">
        <v>102</v>
      </c>
    </row>
    <row r="2" ht="15">
      <c r="D2" t="s">
        <v>103</v>
      </c>
    </row>
    <row r="3" ht="15">
      <c r="D3" t="s">
        <v>104</v>
      </c>
    </row>
    <row r="4" ht="15">
      <c r="D4" t="s">
        <v>105</v>
      </c>
    </row>
    <row r="5" spans="1:6" ht="21" customHeight="1">
      <c r="A5" s="87" t="s">
        <v>0</v>
      </c>
      <c r="B5" s="87"/>
      <c r="C5" s="87"/>
      <c r="D5" s="87"/>
      <c r="E5" s="87"/>
      <c r="F5" s="87"/>
    </row>
    <row r="6" spans="1:6" ht="30.75" customHeight="1">
      <c r="A6" s="1"/>
      <c r="B6" s="1" t="s">
        <v>1</v>
      </c>
      <c r="C6" s="80" t="s">
        <v>82</v>
      </c>
      <c r="D6" s="80"/>
      <c r="E6" s="80"/>
      <c r="F6" s="80"/>
    </row>
    <row r="7" spans="1:6" ht="33.75" customHeight="1">
      <c r="A7" s="1"/>
      <c r="B7" s="1" t="s">
        <v>2</v>
      </c>
      <c r="C7" s="80" t="s">
        <v>82</v>
      </c>
      <c r="D7" s="80"/>
      <c r="E7" s="80"/>
      <c r="F7" s="80"/>
    </row>
    <row r="8" spans="1:6" ht="15">
      <c r="A8" s="2"/>
      <c r="B8" s="2" t="s">
        <v>3</v>
      </c>
      <c r="C8" s="81" t="s">
        <v>101</v>
      </c>
      <c r="D8" s="81"/>
      <c r="E8" s="81"/>
      <c r="F8" s="81"/>
    </row>
    <row r="9" spans="1:6" ht="8.25" customHeight="1" thickBot="1">
      <c r="A9" s="3"/>
      <c r="B9" s="4"/>
      <c r="C9" s="5"/>
      <c r="D9" s="6"/>
      <c r="E9" s="6"/>
      <c r="F9" s="6"/>
    </row>
    <row r="10" spans="1:10" ht="25.5">
      <c r="A10" s="7" t="s">
        <v>4</v>
      </c>
      <c r="B10" s="8" t="s">
        <v>5</v>
      </c>
      <c r="C10" s="9" t="s">
        <v>6</v>
      </c>
      <c r="D10" s="10" t="s">
        <v>7</v>
      </c>
      <c r="E10" s="11" t="s">
        <v>8</v>
      </c>
      <c r="F10" s="12" t="s">
        <v>9</v>
      </c>
      <c r="G10" s="13"/>
      <c r="H10" s="13"/>
      <c r="I10" s="13"/>
      <c r="J10" s="13"/>
    </row>
    <row r="11" spans="1:10" ht="15">
      <c r="A11" s="14">
        <v>1</v>
      </c>
      <c r="B11" s="15">
        <v>2</v>
      </c>
      <c r="C11" s="16">
        <v>3</v>
      </c>
      <c r="D11" s="16">
        <v>4</v>
      </c>
      <c r="E11" s="17">
        <v>5</v>
      </c>
      <c r="F11" s="18">
        <v>6</v>
      </c>
      <c r="G11" s="13"/>
      <c r="H11" s="13"/>
      <c r="I11" s="13"/>
      <c r="J11" s="13"/>
    </row>
    <row r="12" spans="1:10" s="25" customFormat="1" ht="15">
      <c r="A12" s="19" t="s">
        <v>10</v>
      </c>
      <c r="B12" s="20" t="s">
        <v>11</v>
      </c>
      <c r="C12" s="21"/>
      <c r="D12" s="21"/>
      <c r="E12" s="22"/>
      <c r="F12" s="23"/>
      <c r="G12" s="24"/>
      <c r="H12" s="13"/>
      <c r="I12" s="13"/>
      <c r="J12" s="13"/>
    </row>
    <row r="13" spans="1:10" s="25" customFormat="1" ht="15">
      <c r="A13" s="26" t="s">
        <v>12</v>
      </c>
      <c r="B13" s="27" t="s">
        <v>81</v>
      </c>
      <c r="C13" s="28" t="s">
        <v>21</v>
      </c>
      <c r="D13" s="28">
        <v>155</v>
      </c>
      <c r="E13" s="29">
        <v>0.9</v>
      </c>
      <c r="F13" s="30">
        <f aca="true" t="shared" si="0" ref="F13:F47">D13*E13</f>
        <v>139.5</v>
      </c>
      <c r="G13" s="24"/>
      <c r="H13" s="13"/>
      <c r="I13" s="13"/>
      <c r="J13" s="13"/>
    </row>
    <row r="14" spans="1:10" s="25" customFormat="1" ht="38.25">
      <c r="A14" s="26" t="s">
        <v>14</v>
      </c>
      <c r="B14" s="27" t="s">
        <v>16</v>
      </c>
      <c r="C14" s="28" t="s">
        <v>78</v>
      </c>
      <c r="D14" s="28">
        <v>73</v>
      </c>
      <c r="E14" s="29">
        <v>4.26</v>
      </c>
      <c r="F14" s="31">
        <f t="shared" si="0"/>
        <v>310.98</v>
      </c>
      <c r="G14" s="24"/>
      <c r="H14" s="13"/>
      <c r="I14" s="13"/>
      <c r="J14" s="13"/>
    </row>
    <row r="15" spans="1:10" s="25" customFormat="1" ht="38.25">
      <c r="A15" s="26" t="s">
        <v>15</v>
      </c>
      <c r="B15" s="27" t="s">
        <v>18</v>
      </c>
      <c r="C15" s="28" t="s">
        <v>78</v>
      </c>
      <c r="D15" s="28">
        <v>298</v>
      </c>
      <c r="E15" s="29">
        <v>3.09</v>
      </c>
      <c r="F15" s="31">
        <f t="shared" si="0"/>
        <v>920.82</v>
      </c>
      <c r="G15" s="24"/>
      <c r="H15" s="13"/>
      <c r="I15" s="13"/>
      <c r="J15" s="13"/>
    </row>
    <row r="16" spans="1:10" s="25" customFormat="1" ht="15">
      <c r="A16" s="26" t="s">
        <v>17</v>
      </c>
      <c r="B16" s="27" t="s">
        <v>96</v>
      </c>
      <c r="C16" s="28" t="s">
        <v>78</v>
      </c>
      <c r="D16" s="28">
        <v>144</v>
      </c>
      <c r="E16" s="29">
        <v>13.89</v>
      </c>
      <c r="F16" s="31">
        <f t="shared" si="0"/>
        <v>2000.16</v>
      </c>
      <c r="G16" s="24"/>
      <c r="H16" s="13"/>
      <c r="I16" s="13"/>
      <c r="J16" s="13"/>
    </row>
    <row r="17" spans="1:10" s="25" customFormat="1" ht="25.5">
      <c r="A17" s="26" t="s">
        <v>19</v>
      </c>
      <c r="B17" s="27" t="s">
        <v>20</v>
      </c>
      <c r="C17" s="28" t="s">
        <v>21</v>
      </c>
      <c r="D17" s="28">
        <v>301</v>
      </c>
      <c r="E17" s="29">
        <v>3.02</v>
      </c>
      <c r="F17" s="31">
        <f t="shared" si="0"/>
        <v>909.02</v>
      </c>
      <c r="G17" s="24"/>
      <c r="H17" s="13"/>
      <c r="I17" s="13"/>
      <c r="J17" s="13"/>
    </row>
    <row r="18" spans="1:10" s="25" customFormat="1" ht="26.25" customHeight="1">
      <c r="A18" s="26" t="s">
        <v>22</v>
      </c>
      <c r="B18" s="27" t="s">
        <v>23</v>
      </c>
      <c r="C18" s="28" t="s">
        <v>24</v>
      </c>
      <c r="D18" s="28">
        <v>7</v>
      </c>
      <c r="E18" s="29">
        <v>45.1</v>
      </c>
      <c r="F18" s="31">
        <f t="shared" si="0"/>
        <v>315.7</v>
      </c>
      <c r="G18" s="24"/>
      <c r="H18" s="13"/>
      <c r="I18" s="13"/>
      <c r="J18" s="13"/>
    </row>
    <row r="19" spans="1:10" s="25" customFormat="1" ht="26.25" customHeight="1">
      <c r="A19" s="26" t="s">
        <v>25</v>
      </c>
      <c r="B19" s="27" t="s">
        <v>26</v>
      </c>
      <c r="C19" s="28" t="s">
        <v>78</v>
      </c>
      <c r="D19" s="28">
        <v>79</v>
      </c>
      <c r="E19" s="29">
        <v>0.27</v>
      </c>
      <c r="F19" s="31">
        <f t="shared" si="0"/>
        <v>21.33</v>
      </c>
      <c r="G19" s="24"/>
      <c r="H19" s="13"/>
      <c r="I19" s="13"/>
      <c r="J19" s="13"/>
    </row>
    <row r="20" spans="1:10" s="25" customFormat="1" ht="27" customHeight="1">
      <c r="A20" s="32" t="s">
        <v>27</v>
      </c>
      <c r="B20" s="33" t="s">
        <v>83</v>
      </c>
      <c r="C20" s="34" t="s">
        <v>79</v>
      </c>
      <c r="D20" s="34">
        <v>352</v>
      </c>
      <c r="E20" s="29">
        <v>3.64</v>
      </c>
      <c r="F20" s="31">
        <f t="shared" si="0"/>
        <v>1281.28</v>
      </c>
      <c r="G20" s="24"/>
      <c r="H20" s="13"/>
      <c r="I20" s="13"/>
      <c r="J20" s="13"/>
    </row>
    <row r="21" spans="1:10" s="25" customFormat="1" ht="15">
      <c r="A21" s="32" t="s">
        <v>99</v>
      </c>
      <c r="B21" s="33" t="s">
        <v>100</v>
      </c>
      <c r="C21" s="34" t="s">
        <v>79</v>
      </c>
      <c r="D21" s="34">
        <v>115</v>
      </c>
      <c r="E21" s="29">
        <v>34.38</v>
      </c>
      <c r="F21" s="31">
        <f t="shared" si="0"/>
        <v>3953.7</v>
      </c>
      <c r="G21" s="24"/>
      <c r="H21" s="13"/>
      <c r="I21" s="13"/>
      <c r="J21" s="13"/>
    </row>
    <row r="22" spans="1:10" s="25" customFormat="1" ht="15">
      <c r="A22" s="35">
        <v>2</v>
      </c>
      <c r="B22" s="36" t="s">
        <v>28</v>
      </c>
      <c r="C22" s="37"/>
      <c r="D22" s="38"/>
      <c r="E22" s="65">
        <v>0</v>
      </c>
      <c r="F22" s="66">
        <f t="shared" si="0"/>
        <v>0</v>
      </c>
      <c r="G22" s="24"/>
      <c r="H22" s="13"/>
      <c r="I22" s="13"/>
      <c r="J22" s="13"/>
    </row>
    <row r="23" spans="1:10" s="25" customFormat="1" ht="27" customHeight="1">
      <c r="A23" s="32" t="s">
        <v>29</v>
      </c>
      <c r="B23" s="33" t="s">
        <v>30</v>
      </c>
      <c r="C23" s="34" t="s">
        <v>79</v>
      </c>
      <c r="D23" s="34">
        <v>818</v>
      </c>
      <c r="E23" s="29">
        <v>3.76</v>
      </c>
      <c r="F23" s="31">
        <f t="shared" si="0"/>
        <v>3075.68</v>
      </c>
      <c r="G23" s="24"/>
      <c r="H23" s="13"/>
      <c r="I23" s="13"/>
      <c r="J23" s="13"/>
    </row>
    <row r="24" spans="1:10" s="25" customFormat="1" ht="25.5">
      <c r="A24" s="32" t="s">
        <v>31</v>
      </c>
      <c r="B24" s="33" t="s">
        <v>32</v>
      </c>
      <c r="C24" s="28" t="s">
        <v>78</v>
      </c>
      <c r="D24" s="34">
        <v>1766</v>
      </c>
      <c r="E24" s="29">
        <v>0.6</v>
      </c>
      <c r="F24" s="31">
        <f t="shared" si="0"/>
        <v>1059.6</v>
      </c>
      <c r="G24" s="24"/>
      <c r="H24" s="13"/>
      <c r="I24" s="13"/>
      <c r="J24" s="13"/>
    </row>
    <row r="25" spans="1:10" s="25" customFormat="1" ht="15">
      <c r="A25" s="39">
        <v>3</v>
      </c>
      <c r="B25" s="40" t="s">
        <v>33</v>
      </c>
      <c r="C25" s="41"/>
      <c r="D25" s="42"/>
      <c r="E25" s="65">
        <v>0</v>
      </c>
      <c r="F25" s="66">
        <f t="shared" si="0"/>
        <v>0</v>
      </c>
      <c r="G25" s="24"/>
      <c r="H25" s="13"/>
      <c r="I25" s="13"/>
      <c r="J25" s="13"/>
    </row>
    <row r="26" spans="1:10" s="25" customFormat="1" ht="38.25">
      <c r="A26" s="43" t="s">
        <v>34</v>
      </c>
      <c r="B26" s="27" t="s">
        <v>87</v>
      </c>
      <c r="C26" s="34" t="s">
        <v>79</v>
      </c>
      <c r="D26" s="28">
        <v>543</v>
      </c>
      <c r="E26" s="29">
        <v>9.95</v>
      </c>
      <c r="F26" s="31">
        <f>D26*E26</f>
        <v>5402.85</v>
      </c>
      <c r="G26" s="24"/>
      <c r="H26" s="13"/>
      <c r="I26" s="13"/>
      <c r="J26" s="13"/>
    </row>
    <row r="27" spans="1:10" s="25" customFormat="1" ht="15">
      <c r="A27" s="26" t="s">
        <v>35</v>
      </c>
      <c r="B27" s="27" t="s">
        <v>36</v>
      </c>
      <c r="C27" s="28" t="s">
        <v>78</v>
      </c>
      <c r="D27" s="28">
        <v>42</v>
      </c>
      <c r="E27" s="29">
        <v>1.68</v>
      </c>
      <c r="F27" s="31">
        <f t="shared" si="0"/>
        <v>70.56</v>
      </c>
      <c r="G27" s="24"/>
      <c r="H27" s="13"/>
      <c r="I27" s="13"/>
      <c r="J27" s="13"/>
    </row>
    <row r="28" spans="1:10" s="25" customFormat="1" ht="38.25">
      <c r="A28" s="26" t="s">
        <v>37</v>
      </c>
      <c r="B28" s="27" t="s">
        <v>86</v>
      </c>
      <c r="C28" s="28" t="s">
        <v>78</v>
      </c>
      <c r="D28" s="28">
        <v>1766</v>
      </c>
      <c r="E28" s="29">
        <v>8.64</v>
      </c>
      <c r="F28" s="31">
        <f t="shared" si="0"/>
        <v>15258.24</v>
      </c>
      <c r="G28" s="24"/>
      <c r="H28" s="13"/>
      <c r="I28" s="13"/>
      <c r="J28" s="13"/>
    </row>
    <row r="29" spans="1:10" s="25" customFormat="1" ht="25.5">
      <c r="A29" s="26" t="s">
        <v>38</v>
      </c>
      <c r="B29" s="27" t="s">
        <v>39</v>
      </c>
      <c r="C29" s="28" t="s">
        <v>78</v>
      </c>
      <c r="D29" s="28">
        <v>42</v>
      </c>
      <c r="E29" s="29">
        <v>4.71</v>
      </c>
      <c r="F29" s="31">
        <f t="shared" si="0"/>
        <v>197.82</v>
      </c>
      <c r="G29" s="24"/>
      <c r="H29" s="13"/>
      <c r="I29" s="13"/>
      <c r="J29" s="13"/>
    </row>
    <row r="30" spans="1:10" s="25" customFormat="1" ht="25.5">
      <c r="A30" s="26" t="s">
        <v>40</v>
      </c>
      <c r="B30" s="27" t="s">
        <v>88</v>
      </c>
      <c r="C30" s="28" t="s">
        <v>21</v>
      </c>
      <c r="D30" s="28">
        <v>406</v>
      </c>
      <c r="E30" s="29">
        <v>16.16</v>
      </c>
      <c r="F30" s="31">
        <f t="shared" si="0"/>
        <v>6560.96</v>
      </c>
      <c r="G30" s="24"/>
      <c r="H30" s="13"/>
      <c r="I30" s="13"/>
      <c r="J30" s="13"/>
    </row>
    <row r="31" spans="1:10" s="25" customFormat="1" ht="15">
      <c r="A31" s="26" t="s">
        <v>41</v>
      </c>
      <c r="B31" s="27" t="s">
        <v>45</v>
      </c>
      <c r="C31" s="28" t="s">
        <v>78</v>
      </c>
      <c r="D31" s="28">
        <v>42</v>
      </c>
      <c r="E31" s="29">
        <v>23.99</v>
      </c>
      <c r="F31" s="31">
        <f t="shared" si="0"/>
        <v>1007.58</v>
      </c>
      <c r="G31" s="24"/>
      <c r="H31" s="13"/>
      <c r="I31" s="13"/>
      <c r="J31" s="13"/>
    </row>
    <row r="32" spans="1:10" s="25" customFormat="1" ht="25.5">
      <c r="A32" s="26" t="s">
        <v>42</v>
      </c>
      <c r="B32" s="27" t="s">
        <v>85</v>
      </c>
      <c r="C32" s="28" t="s">
        <v>78</v>
      </c>
      <c r="D32" s="28">
        <v>1839</v>
      </c>
      <c r="E32" s="29">
        <v>7.44</v>
      </c>
      <c r="F32" s="31">
        <f>D32*E32</f>
        <v>13682.16</v>
      </c>
      <c r="G32" s="24"/>
      <c r="H32" s="13"/>
      <c r="I32" s="13"/>
      <c r="J32" s="13"/>
    </row>
    <row r="33" spans="1:10" s="25" customFormat="1" ht="38.25">
      <c r="A33" s="26" t="s">
        <v>43</v>
      </c>
      <c r="B33" s="27" t="s">
        <v>84</v>
      </c>
      <c r="C33" s="28" t="s">
        <v>78</v>
      </c>
      <c r="D33" s="28">
        <v>1766</v>
      </c>
      <c r="E33" s="29">
        <v>8.25</v>
      </c>
      <c r="F33" s="31">
        <f>D33*E33</f>
        <v>14569.5</v>
      </c>
      <c r="G33" s="24"/>
      <c r="H33" s="13"/>
      <c r="I33" s="13"/>
      <c r="J33" s="13"/>
    </row>
    <row r="34" spans="1:10" s="25" customFormat="1" ht="15">
      <c r="A34" s="26" t="s">
        <v>44</v>
      </c>
      <c r="B34" s="27" t="s">
        <v>89</v>
      </c>
      <c r="C34" s="28" t="s">
        <v>24</v>
      </c>
      <c r="D34" s="28">
        <v>5</v>
      </c>
      <c r="E34" s="29">
        <v>48</v>
      </c>
      <c r="F34" s="31">
        <f t="shared" si="0"/>
        <v>240</v>
      </c>
      <c r="G34" s="24"/>
      <c r="H34" s="13"/>
      <c r="I34" s="13"/>
      <c r="J34" s="13"/>
    </row>
    <row r="35" spans="1:10" s="25" customFormat="1" ht="15">
      <c r="A35" s="39">
        <v>4</v>
      </c>
      <c r="B35" s="40" t="s">
        <v>46</v>
      </c>
      <c r="C35" s="42"/>
      <c r="D35" s="42"/>
      <c r="E35" s="65">
        <v>0</v>
      </c>
      <c r="F35" s="66">
        <f t="shared" si="0"/>
        <v>0</v>
      </c>
      <c r="G35" s="24"/>
      <c r="H35" s="13"/>
      <c r="I35" s="13"/>
      <c r="J35" s="13"/>
    </row>
    <row r="36" spans="1:10" s="25" customFormat="1" ht="15">
      <c r="A36" s="44" t="s">
        <v>47</v>
      </c>
      <c r="B36" s="45" t="s">
        <v>48</v>
      </c>
      <c r="C36" s="46" t="s">
        <v>24</v>
      </c>
      <c r="D36" s="47">
        <v>8</v>
      </c>
      <c r="E36" s="29">
        <v>42.32</v>
      </c>
      <c r="F36" s="31">
        <f t="shared" si="0"/>
        <v>338.56</v>
      </c>
      <c r="G36" s="24"/>
      <c r="H36" s="13"/>
      <c r="I36" s="13"/>
      <c r="J36" s="13"/>
    </row>
    <row r="37" spans="1:10" s="25" customFormat="1" ht="25.5">
      <c r="A37" s="26" t="s">
        <v>49</v>
      </c>
      <c r="B37" s="27" t="s">
        <v>50</v>
      </c>
      <c r="C37" s="48" t="s">
        <v>24</v>
      </c>
      <c r="D37" s="28">
        <v>5</v>
      </c>
      <c r="E37" s="29">
        <v>52.34</v>
      </c>
      <c r="F37" s="31">
        <f t="shared" si="0"/>
        <v>261.7</v>
      </c>
      <c r="G37" s="24"/>
      <c r="H37" s="13"/>
      <c r="I37" s="13"/>
      <c r="J37" s="13"/>
    </row>
    <row r="38" spans="1:10" s="25" customFormat="1" ht="25.5">
      <c r="A38" s="26" t="s">
        <v>51</v>
      </c>
      <c r="B38" s="27" t="s">
        <v>52</v>
      </c>
      <c r="C38" s="48" t="s">
        <v>24</v>
      </c>
      <c r="D38" s="28">
        <v>1</v>
      </c>
      <c r="E38" s="29">
        <v>55.65</v>
      </c>
      <c r="F38" s="31">
        <f t="shared" si="0"/>
        <v>55.65</v>
      </c>
      <c r="G38" s="24"/>
      <c r="H38" s="13"/>
      <c r="I38" s="13"/>
      <c r="J38" s="13"/>
    </row>
    <row r="39" spans="1:10" s="25" customFormat="1" ht="25.5">
      <c r="A39" s="26" t="s">
        <v>53</v>
      </c>
      <c r="B39" s="27" t="s">
        <v>90</v>
      </c>
      <c r="C39" s="48" t="s">
        <v>24</v>
      </c>
      <c r="D39" s="28">
        <v>2</v>
      </c>
      <c r="E39" s="29">
        <v>70.21</v>
      </c>
      <c r="F39" s="31">
        <f>D39*E39</f>
        <v>140.42</v>
      </c>
      <c r="G39" s="24"/>
      <c r="H39" s="13"/>
      <c r="I39" s="13"/>
      <c r="J39" s="13"/>
    </row>
    <row r="40" spans="1:10" s="25" customFormat="1" ht="25.5">
      <c r="A40" s="26" t="s">
        <v>55</v>
      </c>
      <c r="B40" s="27" t="s">
        <v>54</v>
      </c>
      <c r="C40" s="48" t="s">
        <v>24</v>
      </c>
      <c r="D40" s="28">
        <v>1</v>
      </c>
      <c r="E40" s="29">
        <v>87.31</v>
      </c>
      <c r="F40" s="31">
        <f t="shared" si="0"/>
        <v>87.31</v>
      </c>
      <c r="G40" s="24"/>
      <c r="H40" s="13"/>
      <c r="I40" s="13"/>
      <c r="J40" s="13"/>
    </row>
    <row r="41" spans="1:10" s="25" customFormat="1" ht="25.5">
      <c r="A41" s="26" t="s">
        <v>57</v>
      </c>
      <c r="B41" s="27" t="s">
        <v>56</v>
      </c>
      <c r="C41" s="48" t="s">
        <v>24</v>
      </c>
      <c r="D41" s="28">
        <v>1</v>
      </c>
      <c r="E41" s="29">
        <v>87.31</v>
      </c>
      <c r="F41" s="31">
        <f t="shared" si="0"/>
        <v>87.31</v>
      </c>
      <c r="G41" s="24"/>
      <c r="H41" s="13"/>
      <c r="I41" s="13"/>
      <c r="J41" s="13"/>
    </row>
    <row r="42" spans="1:10" s="25" customFormat="1" ht="25.5">
      <c r="A42" s="26" t="s">
        <v>58</v>
      </c>
      <c r="B42" s="27" t="s">
        <v>91</v>
      </c>
      <c r="C42" s="28" t="s">
        <v>78</v>
      </c>
      <c r="D42" s="28">
        <v>46</v>
      </c>
      <c r="E42" s="29">
        <v>17.1</v>
      </c>
      <c r="F42" s="31">
        <f t="shared" si="0"/>
        <v>786.6</v>
      </c>
      <c r="G42" s="24"/>
      <c r="H42" s="13"/>
      <c r="I42" s="13"/>
      <c r="J42" s="13"/>
    </row>
    <row r="43" spans="1:10" s="25" customFormat="1" ht="25.5">
      <c r="A43" s="26" t="s">
        <v>59</v>
      </c>
      <c r="B43" s="27" t="s">
        <v>93</v>
      </c>
      <c r="C43" s="28" t="s">
        <v>78</v>
      </c>
      <c r="D43" s="28">
        <v>7</v>
      </c>
      <c r="E43" s="29">
        <v>24.97</v>
      </c>
      <c r="F43" s="31">
        <f>D43*E43</f>
        <v>174.79</v>
      </c>
      <c r="G43" s="24"/>
      <c r="H43" s="13"/>
      <c r="I43" s="13"/>
      <c r="J43" s="13"/>
    </row>
    <row r="44" spans="1:10" s="25" customFormat="1" ht="25.5">
      <c r="A44" s="26" t="s">
        <v>60</v>
      </c>
      <c r="B44" s="27" t="s">
        <v>92</v>
      </c>
      <c r="C44" s="28" t="s">
        <v>78</v>
      </c>
      <c r="D44" s="28">
        <v>3</v>
      </c>
      <c r="E44" s="29">
        <v>24.97</v>
      </c>
      <c r="F44" s="31">
        <f t="shared" si="0"/>
        <v>74.91</v>
      </c>
      <c r="G44" s="24"/>
      <c r="H44" s="13"/>
      <c r="I44" s="13"/>
      <c r="J44" s="13"/>
    </row>
    <row r="45" spans="1:10" s="25" customFormat="1" ht="25.5">
      <c r="A45" s="49" t="s">
        <v>61</v>
      </c>
      <c r="B45" s="50" t="s">
        <v>62</v>
      </c>
      <c r="C45" s="51" t="s">
        <v>78</v>
      </c>
      <c r="D45" s="52">
        <v>385</v>
      </c>
      <c r="E45" s="29">
        <v>3</v>
      </c>
      <c r="F45" s="31">
        <f t="shared" si="0"/>
        <v>1155</v>
      </c>
      <c r="G45" s="24"/>
      <c r="H45" s="13"/>
      <c r="I45" s="13"/>
      <c r="J45" s="13"/>
    </row>
    <row r="46" spans="1:10" s="25" customFormat="1" ht="15">
      <c r="A46" s="67">
        <v>5</v>
      </c>
      <c r="B46" s="68" t="s">
        <v>63</v>
      </c>
      <c r="C46" s="68"/>
      <c r="D46" s="69"/>
      <c r="E46" s="65">
        <v>0</v>
      </c>
      <c r="F46" s="66">
        <f t="shared" si="0"/>
        <v>0</v>
      </c>
      <c r="G46" s="24"/>
      <c r="H46" s="13"/>
      <c r="I46" s="13"/>
      <c r="J46" s="13"/>
    </row>
    <row r="47" spans="1:10" s="25" customFormat="1" ht="26.25" thickBot="1">
      <c r="A47" s="53" t="s">
        <v>64</v>
      </c>
      <c r="B47" s="54" t="s">
        <v>97</v>
      </c>
      <c r="C47" s="55" t="s">
        <v>13</v>
      </c>
      <c r="D47" s="56">
        <v>1</v>
      </c>
      <c r="E47" s="57">
        <v>400</v>
      </c>
      <c r="F47" s="58">
        <f t="shared" si="0"/>
        <v>400</v>
      </c>
      <c r="G47" s="24"/>
      <c r="H47" s="13"/>
      <c r="I47" s="13"/>
      <c r="J47" s="13"/>
    </row>
    <row r="48" spans="1:13" ht="14.25" customHeight="1">
      <c r="A48" s="59"/>
      <c r="B48" s="59"/>
      <c r="C48" s="71" t="s">
        <v>65</v>
      </c>
      <c r="D48" s="82" t="s">
        <v>66</v>
      </c>
      <c r="E48" s="82"/>
      <c r="F48" s="72">
        <f>SUM(F13:F47)</f>
        <v>74539.69</v>
      </c>
      <c r="M48" s="25"/>
    </row>
    <row r="49" spans="1:13" ht="14.25" customHeight="1">
      <c r="A49" s="59"/>
      <c r="B49" s="59"/>
      <c r="C49" s="70" t="s">
        <v>67</v>
      </c>
      <c r="D49" s="83" t="s">
        <v>68</v>
      </c>
      <c r="E49" s="83"/>
      <c r="F49" s="73">
        <f>F48*0.05</f>
        <v>3726.98</v>
      </c>
      <c r="M49" s="25"/>
    </row>
    <row r="50" spans="1:13" ht="14.25" customHeight="1">
      <c r="A50" s="59"/>
      <c r="B50" s="59"/>
      <c r="C50" s="74" t="s">
        <v>69</v>
      </c>
      <c r="D50" s="84" t="s">
        <v>70</v>
      </c>
      <c r="E50" s="84"/>
      <c r="F50" s="75">
        <f>SUM(F48:F49)</f>
        <v>78266.67</v>
      </c>
      <c r="M50" s="25"/>
    </row>
    <row r="51" spans="1:13" ht="14.25" customHeight="1">
      <c r="A51" s="59"/>
      <c r="B51" s="59"/>
      <c r="C51" s="74" t="s">
        <v>71</v>
      </c>
      <c r="D51" s="85" t="s">
        <v>72</v>
      </c>
      <c r="E51" s="85"/>
      <c r="F51" s="75">
        <f>F50*0.21</f>
        <v>16436</v>
      </c>
      <c r="M51" s="25"/>
    </row>
    <row r="52" spans="1:13" ht="14.25" customHeight="1" thickBot="1">
      <c r="A52" s="59"/>
      <c r="B52" s="59"/>
      <c r="C52" s="76" t="s">
        <v>73</v>
      </c>
      <c r="D52" s="86" t="s">
        <v>74</v>
      </c>
      <c r="E52" s="86"/>
      <c r="F52" s="77">
        <f>SUM(F50:F51)</f>
        <v>94702.67</v>
      </c>
      <c r="M52" s="25"/>
    </row>
    <row r="53" spans="1:7" ht="9.75" customHeight="1">
      <c r="A53" s="59"/>
      <c r="B53" s="59"/>
      <c r="C53" s="59"/>
      <c r="D53" s="59"/>
      <c r="E53" s="59"/>
      <c r="F53" s="59"/>
      <c r="G53" s="24"/>
    </row>
    <row r="54" spans="1:6" ht="15">
      <c r="A54" s="60" t="s">
        <v>75</v>
      </c>
      <c r="B54" s="61"/>
      <c r="C54" s="61"/>
      <c r="D54" s="62"/>
      <c r="E54" s="62"/>
      <c r="F54" s="62"/>
    </row>
    <row r="55" spans="1:6" ht="15.75" customHeight="1">
      <c r="A55" s="79" t="s">
        <v>94</v>
      </c>
      <c r="B55" s="79"/>
      <c r="C55" s="79"/>
      <c r="D55" s="79"/>
      <c r="E55" s="79"/>
      <c r="F55" s="79"/>
    </row>
    <row r="56" spans="1:6" ht="12" customHeight="1">
      <c r="A56" s="79" t="s">
        <v>76</v>
      </c>
      <c r="B56" s="79"/>
      <c r="C56" s="79"/>
      <c r="D56" s="79"/>
      <c r="E56" s="79"/>
      <c r="F56" s="79"/>
    </row>
    <row r="57" spans="1:6" ht="39.75" customHeight="1">
      <c r="A57" s="78" t="s">
        <v>80</v>
      </c>
      <c r="B57" s="78"/>
      <c r="C57" s="78"/>
      <c r="D57" s="78"/>
      <c r="E57" s="78"/>
      <c r="F57" s="78"/>
    </row>
    <row r="58" spans="1:6" ht="15">
      <c r="A58" s="78" t="s">
        <v>98</v>
      </c>
      <c r="B58" s="78"/>
      <c r="C58" s="78"/>
      <c r="D58" s="78"/>
      <c r="E58" s="78"/>
      <c r="F58" s="78"/>
    </row>
    <row r="59" spans="1:6" ht="9" customHeight="1">
      <c r="A59" s="59"/>
      <c r="B59" s="59"/>
      <c r="C59" s="59"/>
      <c r="D59" s="59"/>
      <c r="E59" s="59"/>
      <c r="F59" s="59"/>
    </row>
    <row r="60" spans="1:6" ht="15">
      <c r="A60" s="59"/>
      <c r="B60" s="59"/>
      <c r="C60" s="63" t="s">
        <v>77</v>
      </c>
      <c r="D60" s="62"/>
      <c r="E60" s="62"/>
      <c r="F60" s="64" t="s">
        <v>95</v>
      </c>
    </row>
    <row r="61" spans="1:6" ht="15">
      <c r="A61" s="59"/>
      <c r="B61" s="59"/>
      <c r="C61" s="62"/>
      <c r="D61" s="62"/>
      <c r="E61" s="62"/>
      <c r="F61" s="62"/>
    </row>
    <row r="62" spans="1:6" ht="15">
      <c r="A62" s="59"/>
      <c r="B62" s="59"/>
      <c r="C62" s="63"/>
      <c r="D62" s="62"/>
      <c r="E62" s="62"/>
      <c r="F62" s="64"/>
    </row>
    <row r="63" spans="1:6" ht="15">
      <c r="A63" s="59"/>
      <c r="B63" s="59"/>
      <c r="C63" s="59"/>
      <c r="D63" s="59"/>
      <c r="E63" s="59"/>
      <c r="F63" s="59"/>
    </row>
    <row r="64" spans="1:6" ht="15">
      <c r="A64" s="59"/>
      <c r="B64" s="59"/>
      <c r="C64" s="59"/>
      <c r="D64" s="59"/>
      <c r="E64" s="59"/>
      <c r="F64" s="59"/>
    </row>
    <row r="65" spans="1:6" ht="15">
      <c r="A65" s="59"/>
      <c r="B65" s="59"/>
      <c r="C65" s="59"/>
      <c r="D65" s="59"/>
      <c r="E65" s="59"/>
      <c r="F65" s="59"/>
    </row>
    <row r="66" spans="1:6" ht="15">
      <c r="A66" s="59"/>
      <c r="B66" s="59"/>
      <c r="C66" s="59"/>
      <c r="D66" s="59"/>
      <c r="E66" s="59"/>
      <c r="F66" s="59"/>
    </row>
    <row r="67" spans="1:6" ht="15">
      <c r="A67" s="59"/>
      <c r="B67" s="59"/>
      <c r="C67" s="59"/>
      <c r="D67" s="59"/>
      <c r="E67" s="59"/>
      <c r="F67" s="59"/>
    </row>
    <row r="68" spans="1:6" ht="15">
      <c r="A68" s="59"/>
      <c r="B68" s="59"/>
      <c r="C68" s="59"/>
      <c r="D68" s="59"/>
      <c r="E68" s="59"/>
      <c r="F68" s="59"/>
    </row>
    <row r="69" spans="1:6" ht="15">
      <c r="A69" s="59"/>
      <c r="B69" s="59"/>
      <c r="C69" s="59"/>
      <c r="D69" s="59"/>
      <c r="E69" s="59"/>
      <c r="F69" s="59"/>
    </row>
    <row r="70" spans="1:6" ht="15">
      <c r="A70" s="59"/>
      <c r="B70" s="59"/>
      <c r="C70" s="59"/>
      <c r="D70" s="59"/>
      <c r="E70" s="59"/>
      <c r="F70" s="59"/>
    </row>
    <row r="71" spans="1:6" ht="15">
      <c r="A71" s="59"/>
      <c r="B71" s="59"/>
      <c r="C71" s="59"/>
      <c r="D71" s="59"/>
      <c r="E71" s="59"/>
      <c r="F71" s="59"/>
    </row>
    <row r="72" spans="1:6" ht="15">
      <c r="A72" s="59"/>
      <c r="B72" s="59"/>
      <c r="C72" s="59"/>
      <c r="D72" s="59"/>
      <c r="E72" s="59"/>
      <c r="F72" s="59"/>
    </row>
    <row r="73" spans="1:6" ht="15">
      <c r="A73" s="59"/>
      <c r="B73" s="59"/>
      <c r="C73" s="59"/>
      <c r="D73" s="59"/>
      <c r="E73" s="59"/>
      <c r="F73" s="59"/>
    </row>
    <row r="74" spans="1:6" ht="15">
      <c r="A74" s="59"/>
      <c r="B74" s="59"/>
      <c r="C74" s="59"/>
      <c r="D74" s="59"/>
      <c r="E74" s="59"/>
      <c r="F74" s="59"/>
    </row>
    <row r="75" spans="1:6" ht="15">
      <c r="A75" s="59"/>
      <c r="B75" s="59"/>
      <c r="C75" s="59"/>
      <c r="D75" s="59"/>
      <c r="E75" s="59"/>
      <c r="F75" s="59"/>
    </row>
    <row r="76" spans="1:6" ht="15">
      <c r="A76" s="59"/>
      <c r="B76" s="59"/>
      <c r="C76" s="59"/>
      <c r="D76" s="59"/>
      <c r="E76" s="59"/>
      <c r="F76" s="59"/>
    </row>
    <row r="77" spans="1:6" ht="15">
      <c r="A77" s="59"/>
      <c r="B77" s="59"/>
      <c r="C77" s="59"/>
      <c r="D77" s="59"/>
      <c r="E77" s="59"/>
      <c r="F77" s="59"/>
    </row>
    <row r="78" spans="1:6" ht="15">
      <c r="A78" s="59"/>
      <c r="B78" s="59"/>
      <c r="C78" s="59"/>
      <c r="D78" s="59"/>
      <c r="E78" s="59"/>
      <c r="F78" s="59"/>
    </row>
    <row r="79" spans="1:6" ht="15">
      <c r="A79" s="59"/>
      <c r="B79" s="59"/>
      <c r="C79" s="59"/>
      <c r="D79" s="59"/>
      <c r="E79" s="59"/>
      <c r="F79" s="59"/>
    </row>
    <row r="80" spans="1:6" ht="15">
      <c r="A80" s="59"/>
      <c r="B80" s="59"/>
      <c r="C80" s="59"/>
      <c r="D80" s="59"/>
      <c r="E80" s="59"/>
      <c r="F80" s="59"/>
    </row>
    <row r="81" spans="1:6" ht="15">
      <c r="A81" s="59"/>
      <c r="B81" s="59"/>
      <c r="C81" s="59"/>
      <c r="D81" s="59"/>
      <c r="E81" s="59"/>
      <c r="F81" s="59"/>
    </row>
    <row r="82" spans="1:6" ht="15">
      <c r="A82" s="59"/>
      <c r="B82" s="59"/>
      <c r="C82" s="59"/>
      <c r="D82" s="59"/>
      <c r="E82" s="59"/>
      <c r="F82" s="59"/>
    </row>
    <row r="83" spans="1:6" ht="15">
      <c r="A83" s="59"/>
      <c r="B83" s="59"/>
      <c r="C83" s="59"/>
      <c r="D83" s="59"/>
      <c r="E83" s="59"/>
      <c r="F83" s="59"/>
    </row>
    <row r="84" spans="1:6" ht="15">
      <c r="A84" s="59"/>
      <c r="B84" s="59"/>
      <c r="C84" s="59"/>
      <c r="D84" s="59"/>
      <c r="E84" s="59"/>
      <c r="F84" s="59"/>
    </row>
    <row r="85" spans="1:6" ht="15">
      <c r="A85" s="59"/>
      <c r="B85" s="59"/>
      <c r="C85" s="59"/>
      <c r="D85" s="59"/>
      <c r="E85" s="59"/>
      <c r="F85" s="59"/>
    </row>
    <row r="86" spans="1:6" ht="15">
      <c r="A86" s="59"/>
      <c r="B86" s="59"/>
      <c r="C86" s="59"/>
      <c r="D86" s="59"/>
      <c r="E86" s="59"/>
      <c r="F86" s="59"/>
    </row>
    <row r="87" spans="1:6" ht="15">
      <c r="A87" s="59"/>
      <c r="B87" s="59"/>
      <c r="C87" s="59"/>
      <c r="D87" s="59"/>
      <c r="E87" s="59"/>
      <c r="F87" s="59"/>
    </row>
    <row r="88" spans="1:6" ht="15">
      <c r="A88" s="59"/>
      <c r="B88" s="59"/>
      <c r="C88" s="59"/>
      <c r="D88" s="59"/>
      <c r="E88" s="59"/>
      <c r="F88" s="59"/>
    </row>
    <row r="89" spans="1:6" ht="15">
      <c r="A89" s="59"/>
      <c r="B89" s="59"/>
      <c r="C89" s="59"/>
      <c r="D89" s="59"/>
      <c r="E89" s="59"/>
      <c r="F89" s="59"/>
    </row>
  </sheetData>
  <sheetProtection/>
  <mergeCells count="13">
    <mergeCell ref="D51:E51"/>
    <mergeCell ref="D52:E52"/>
    <mergeCell ref="A5:F5"/>
    <mergeCell ref="A58:F58"/>
    <mergeCell ref="A57:F57"/>
    <mergeCell ref="A56:F56"/>
    <mergeCell ref="A55:F55"/>
    <mergeCell ref="C6:F6"/>
    <mergeCell ref="C7:F7"/>
    <mergeCell ref="C8:F8"/>
    <mergeCell ref="D48:E48"/>
    <mergeCell ref="D49:E49"/>
    <mergeCell ref="D50:E50"/>
  </mergeCells>
  <printOptions/>
  <pageMargins left="1.1811023622047245" right="0.1968503937007874" top="0.3937007874015748" bottom="0.3937007874015748"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Arturs</dc:creator>
  <cp:keywords/>
  <dc:description/>
  <cp:lastModifiedBy>Laima Liepiņa</cp:lastModifiedBy>
  <cp:lastPrinted>2016-04-28T14:45:58Z</cp:lastPrinted>
  <dcterms:created xsi:type="dcterms:W3CDTF">2015-03-12T12:36:33Z</dcterms:created>
  <dcterms:modified xsi:type="dcterms:W3CDTF">2016-04-28T14:46:27Z</dcterms:modified>
  <cp:category/>
  <cp:version/>
  <cp:contentType/>
  <cp:contentStatus/>
</cp:coreProperties>
</file>