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tabRatio="596" activeTab="2"/>
  </bookViews>
  <sheets>
    <sheet name="Pašv.b.vec 5.g.kval" sheetId="1" r:id="rId1"/>
    <sheet name="Pašv. visp.izgl.kval." sheetId="2" r:id="rId2"/>
    <sheet name="Pašv.interešu izgl. kval" sheetId="3" r:id="rId3"/>
  </sheets>
  <definedNames/>
  <calcPr fullCalcOnLoad="1"/>
</workbook>
</file>

<file path=xl/sharedStrings.xml><?xml version="1.0" encoding="utf-8"?>
<sst xmlns="http://schemas.openxmlformats.org/spreadsheetml/2006/main" count="114" uniqueCount="69">
  <si>
    <t>Barkavas pamatskola</t>
  </si>
  <si>
    <t>Bērzaunes pamatskola</t>
  </si>
  <si>
    <t>Degumnieku pamatskola</t>
  </si>
  <si>
    <t>Liezēres pamatskola</t>
  </si>
  <si>
    <t>Mārcienas pamatskola</t>
  </si>
  <si>
    <t>Mētrienas pamatskola</t>
  </si>
  <si>
    <t>Sarkaņu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</si>
  <si>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</si>
  <si>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</si>
  <si>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</si>
  <si>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</si>
  <si>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</si>
  <si>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</si>
  <si>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</si>
  <si>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</si>
  <si>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</si>
  <si>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</si>
  <si>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</si>
  <si>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</si>
  <si>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</si>
  <si>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</si>
  <si>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Kalsnavas pagasta pārvalde</t>
  </si>
  <si>
    <t>Liezēres pagasta pārvalde</t>
  </si>
  <si>
    <t>Mārcienas pagasta pārvalde</t>
  </si>
  <si>
    <t>Mētrienas pagasta pārvalde</t>
  </si>
  <si>
    <t>Praulienas pagasta pārvalde</t>
  </si>
  <si>
    <t>Sarkaņu pagasta pārvalde</t>
  </si>
  <si>
    <t>Vestienas pagasta pārvalde</t>
  </si>
  <si>
    <t>6.</t>
  </si>
  <si>
    <t>7.</t>
  </si>
  <si>
    <t>8.</t>
  </si>
  <si>
    <t>N.p.k.</t>
  </si>
  <si>
    <t>Pirmskolas izglītības iestāde "Priedīte"</t>
  </si>
  <si>
    <t>Pirmskolas izglītības iestāde "Saulīte"</t>
  </si>
  <si>
    <t>Pirmskolas izglītības iestāde "Sprīdītis"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</si>
  <si>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</si>
  <si>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</si>
  <si>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</si>
  <si>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</si>
  <si>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</si>
  <si>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</si>
  <si>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</si>
  <si>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Pirmskolas izglītības iestāde "Kastanītis"</t>
  </si>
  <si>
    <t>3.kvalitātes pakāpe (likmes)</t>
  </si>
  <si>
    <t>3.kvalitātes pakāpe</t>
  </si>
  <si>
    <t>3. kvalitātes pakāpe (likmes)</t>
  </si>
  <si>
    <t>Kopā</t>
  </si>
  <si>
    <t xml:space="preserve">Sociālā apdrošināšana  EUR </t>
  </si>
  <si>
    <t>Mēnesī tarifikācijai EUR</t>
  </si>
  <si>
    <t xml:space="preserve">Darba samaksa EUR </t>
  </si>
  <si>
    <t>Kopā    8.mēnešiem                      EUR</t>
  </si>
  <si>
    <t>Tarifikācijai mēnesī EUR</t>
  </si>
  <si>
    <t>4.kvalitātes pakāpe (likmes)</t>
  </si>
  <si>
    <t>sociālās apdrošināšanas obligātajām iemaksām 2015.gada astoņiem mēnešiem</t>
  </si>
  <si>
    <t>Kopā       8.mēnešiem                        EUR</t>
  </si>
  <si>
    <t>Pašvaldības finansējuma sadalījums  Madonas novada pašvaldības pamata un vispārējās</t>
  </si>
  <si>
    <t>Madonas Bērnu un jauniešu centrs</t>
  </si>
  <si>
    <t>J.Norviļa Madonas Mūzikas skola</t>
  </si>
  <si>
    <t>Madonas bērnu un jaunatnes sporta skola</t>
  </si>
  <si>
    <t xml:space="preserve">Pašvaldības finansējuma sadalījums  Madonas novada pašvaldības pirmsskolas izglītības iestādēs </t>
  </si>
  <si>
    <t>Pašvaldības finansējuma sadalījums  Madonas novada pašvaldības interešu un profesionālās ievirzes</t>
  </si>
  <si>
    <t>Pielikums</t>
  </si>
  <si>
    <t>Madonas novada pašvaldības domes</t>
  </si>
  <si>
    <t>22.01.2015. lēmumam Nr. 22 (protokola Nr.1, 22.p.)</t>
  </si>
  <si>
    <t>Domes prieksšsēdētāja vietnieks</t>
  </si>
  <si>
    <t>A.Lungevičs</t>
  </si>
  <si>
    <t xml:space="preserve"> nodarbināto pedagogu piemaksai par kvalitāti un valsts </t>
  </si>
  <si>
    <t xml:space="preserve">vidējās izglītības iestāžu   pedagogu piemaksai par kvalitāti   un valsts </t>
  </si>
  <si>
    <t xml:space="preserve">izglītības iestāžu   pedagogu piemaksai par kvalitāti   un valsts 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</si>
</sst>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0" fillId="4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/>
    </xf>
    <xf numFmtId="0" fontId="23" fillId="4" borderId="10" xfId="0" applyFont="1" applyFill="1" applyBorder="1" applyAlignment="1">
      <alignment vertical="top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4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1" fontId="20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1" fontId="20" fillId="4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0" fillId="32" borderId="10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1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7" xfId="0" applyFont="1" applyBorder="1" applyAlignment="1">
      <alignment/>
    </xf>
    <xf numFmtId="0" fontId="20" fillId="0" borderId="10" xfId="0" applyFont="1" applyFill="1" applyBorder="1" applyAlignment="1">
      <alignment vertical="top" wrapText="1"/>
    </xf>
    <xf numFmtId="1" fontId="22" fillId="0" borderId="10" xfId="0" applyNumberFormat="1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4" borderId="10" xfId="0" applyFont="1" applyFill="1" applyBorder="1" applyAlignment="1">
      <alignment vertical="top" wrapText="1"/>
    </xf>
    <xf numFmtId="1" fontId="23" fillId="0" borderId="10" xfId="0" applyNumberFormat="1" applyFont="1" applyBorder="1" applyAlignment="1">
      <alignment horizontal="center" vertical="top"/>
    </xf>
    <xf numFmtId="0" fontId="23" fillId="4" borderId="10" xfId="0" applyFont="1" applyFill="1" applyBorder="1" applyAlignment="1">
      <alignment horizontal="center" vertical="top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  <xf numFmtId="1" fontId="22" fillId="4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173" fontId="24" fillId="32" borderId="10" xfId="0" applyNumberFormat="1" applyFont="1" applyFill="1" applyBorder="1" applyAlignment="1">
      <alignment/>
    </xf>
    <xf numFmtId="1" fontId="24" fillId="32" borderId="10" xfId="0" applyNumberFormat="1" applyFont="1" applyFill="1" applyBorder="1" applyAlignment="1">
      <alignment/>
    </xf>
    <xf numFmtId="1" fontId="25" fillId="0" borderId="0" xfId="0" applyNumberFormat="1" applyFont="1" applyAlignment="1">
      <alignment/>
    </xf>
    <xf numFmtId="0" fontId="28" fillId="0" borderId="0" xfId="0" applyFont="1" applyAlignment="1">
      <alignment/>
    </xf>
    <xf numFmtId="1" fontId="26" fillId="0" borderId="0" xfId="0" applyNumberFormat="1" applyFont="1" applyAlignment="1">
      <alignment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1" fontId="29" fillId="0" borderId="15" xfId="0" applyNumberFormat="1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1" fontId="29" fillId="0" borderId="10" xfId="0" applyNumberFormat="1" applyFont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9" fillId="4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horizontal="center" vertical="top"/>
    </xf>
    <xf numFmtId="1" fontId="26" fillId="0" borderId="10" xfId="0" applyNumberFormat="1" applyFont="1" applyBorder="1" applyAlignment="1">
      <alignment horizontal="center" vertical="top"/>
    </xf>
    <xf numFmtId="0" fontId="26" fillId="4" borderId="10" xfId="0" applyFont="1" applyFill="1" applyBorder="1" applyAlignment="1">
      <alignment horizontal="center" vertical="top"/>
    </xf>
    <xf numFmtId="0" fontId="29" fillId="0" borderId="11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6" fontId="29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173" fontId="29" fillId="0" borderId="10" xfId="0" applyNumberFormat="1" applyFont="1" applyBorder="1" applyAlignment="1">
      <alignment/>
    </xf>
    <xf numFmtId="1" fontId="29" fillId="0" borderId="10" xfId="0" applyNumberFormat="1" applyFont="1" applyBorder="1" applyAlignment="1">
      <alignment/>
    </xf>
    <xf numFmtId="1" fontId="30" fillId="0" borderId="10" xfId="0" applyNumberFormat="1" applyFont="1" applyBorder="1" applyAlignment="1">
      <alignment/>
    </xf>
    <xf numFmtId="1" fontId="29" fillId="4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173" fontId="29" fillId="0" borderId="10" xfId="0" applyNumberFormat="1" applyFont="1" applyFill="1" applyBorder="1" applyAlignment="1">
      <alignment/>
    </xf>
    <xf numFmtId="0" fontId="30" fillId="32" borderId="10" xfId="0" applyFont="1" applyFill="1" applyBorder="1" applyAlignment="1">
      <alignment/>
    </xf>
    <xf numFmtId="0" fontId="27" fillId="32" borderId="10" xfId="0" applyFont="1" applyFill="1" applyBorder="1" applyAlignment="1">
      <alignment/>
    </xf>
    <xf numFmtId="173" fontId="30" fillId="32" borderId="10" xfId="0" applyNumberFormat="1" applyFont="1" applyFill="1" applyBorder="1" applyAlignment="1">
      <alignment/>
    </xf>
    <xf numFmtId="1" fontId="30" fillId="32" borderId="10" xfId="0" applyNumberFormat="1" applyFont="1" applyFill="1" applyBorder="1" applyAlignment="1">
      <alignment/>
    </xf>
    <xf numFmtId="173" fontId="30" fillId="4" borderId="10" xfId="0" applyNumberFormat="1" applyFont="1" applyFill="1" applyBorder="1" applyAlignment="1">
      <alignment/>
    </xf>
    <xf numFmtId="1" fontId="3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27" fillId="0" borderId="0" xfId="0" applyNumberFormat="1" applyFont="1" applyAlignment="1">
      <alignment/>
    </xf>
    <xf numFmtId="173" fontId="22" fillId="4" borderId="10" xfId="0" applyNumberFormat="1" applyFont="1" applyFill="1" applyBorder="1" applyAlignment="1">
      <alignment/>
    </xf>
    <xf numFmtId="1" fontId="24" fillId="32" borderId="18" xfId="0" applyNumberFormat="1" applyFont="1" applyFill="1" applyBorder="1" applyAlignment="1">
      <alignment/>
    </xf>
    <xf numFmtId="1" fontId="21" fillId="0" borderId="0" xfId="0" applyNumberFormat="1" applyFont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3">
      <selection activeCell="B43" sqref="B43:I44"/>
    </sheetView>
  </sheetViews>
  <sheetFormatPr defaultColWidth="9.00390625" defaultRowHeight="15"/>
  <cols>
    <col min="1" max="1" width="4.28125" style="0" customWidth="1"/>
    <col min="2" max="2" width="33.28125" style="0" customWidth="1"/>
    <col min="3" max="3" width="10.140625" style="0" customWidth="1"/>
    <col min="4" max="4" width="9.28125" style="0" customWidth="1"/>
  </cols>
  <sheetData>
    <row r="1" spans="1:14" ht="15">
      <c r="A1" s="9"/>
      <c r="B1" s="9"/>
      <c r="C1" s="9"/>
      <c r="D1" s="9"/>
      <c r="E1" s="9"/>
      <c r="F1" s="9" t="s">
        <v>61</v>
      </c>
      <c r="G1" s="9"/>
      <c r="H1" s="9"/>
      <c r="I1" s="9"/>
      <c r="J1" s="9"/>
      <c r="K1" s="9"/>
      <c r="L1" s="9"/>
      <c r="M1" s="9"/>
      <c r="N1" s="9"/>
    </row>
    <row r="2" spans="1:14" ht="15">
      <c r="A2" s="9"/>
      <c r="B2" s="9"/>
      <c r="C2" s="9"/>
      <c r="D2" s="9"/>
      <c r="E2" s="9"/>
      <c r="F2" s="9" t="s">
        <v>62</v>
      </c>
      <c r="G2" s="9"/>
      <c r="H2" s="9"/>
      <c r="I2" s="9"/>
      <c r="J2" s="9"/>
      <c r="K2" s="9"/>
      <c r="L2" s="9"/>
      <c r="M2" s="9"/>
      <c r="N2" s="9"/>
    </row>
    <row r="3" spans="1:14" ht="15">
      <c r="A3" s="9"/>
      <c r="B3" s="9"/>
      <c r="C3" s="9"/>
      <c r="D3" s="9"/>
      <c r="E3" s="9"/>
      <c r="F3" s="9" t="s">
        <v>63</v>
      </c>
      <c r="G3" s="9"/>
      <c r="H3" s="9"/>
      <c r="I3" s="9"/>
      <c r="J3" s="9"/>
      <c r="K3" s="9"/>
      <c r="L3" s="9"/>
      <c r="M3" s="9"/>
      <c r="N3" s="9"/>
    </row>
    <row r="4" spans="1:14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1" customFormat="1" ht="15.75">
      <c r="A5" s="10"/>
      <c r="B5" s="40" t="s">
        <v>59</v>
      </c>
      <c r="C5" s="40"/>
      <c r="D5" s="40"/>
      <c r="E5" s="40"/>
      <c r="F5" s="40"/>
      <c r="G5" s="40"/>
      <c r="H5" s="40"/>
      <c r="I5" s="10"/>
      <c r="J5" s="10"/>
      <c r="K5" s="10"/>
      <c r="L5" s="10"/>
      <c r="M5" s="10"/>
      <c r="N5" s="10"/>
    </row>
    <row r="6" spans="1:14" s="1" customFormat="1" ht="15.75">
      <c r="A6" s="10"/>
      <c r="B6" s="40" t="s">
        <v>66</v>
      </c>
      <c r="C6" s="40"/>
      <c r="D6" s="40"/>
      <c r="E6" s="40"/>
      <c r="F6" s="40"/>
      <c r="G6" s="40"/>
      <c r="H6" s="40"/>
      <c r="I6" s="10"/>
      <c r="J6" s="10"/>
      <c r="K6" s="10"/>
      <c r="L6" s="10"/>
      <c r="M6" s="10"/>
      <c r="N6" s="10"/>
    </row>
    <row r="7" spans="1:14" s="1" customFormat="1" ht="15.75">
      <c r="A7" s="10"/>
      <c r="B7" s="40" t="s">
        <v>53</v>
      </c>
      <c r="C7" s="40"/>
      <c r="D7" s="40"/>
      <c r="E7" s="40"/>
      <c r="F7" s="40"/>
      <c r="G7" s="40"/>
      <c r="H7" s="40"/>
      <c r="I7" s="10"/>
      <c r="J7" s="10"/>
      <c r="K7" s="10"/>
      <c r="L7" s="10"/>
      <c r="M7" s="10"/>
      <c r="N7" s="10"/>
    </row>
    <row r="8" spans="1:14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" hidden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60.75" customHeight="1">
      <c r="A10" s="11" t="s">
        <v>31</v>
      </c>
      <c r="B10" s="12" t="s">
        <v>14</v>
      </c>
      <c r="C10" s="13" t="s">
        <v>43</v>
      </c>
      <c r="D10" s="12" t="s">
        <v>49</v>
      </c>
      <c r="E10" s="12" t="s">
        <v>47</v>
      </c>
      <c r="F10" s="14" t="s">
        <v>54</v>
      </c>
      <c r="G10" s="15" t="s">
        <v>48</v>
      </c>
      <c r="H10" s="13" t="s">
        <v>52</v>
      </c>
      <c r="I10" s="12" t="s">
        <v>49</v>
      </c>
      <c r="J10" s="12" t="s">
        <v>47</v>
      </c>
      <c r="K10" s="14" t="s">
        <v>54</v>
      </c>
      <c r="L10" s="15" t="s">
        <v>48</v>
      </c>
      <c r="M10" s="9"/>
      <c r="N10" s="9"/>
    </row>
    <row r="11" spans="1:14" ht="15">
      <c r="A11" s="16">
        <v>1</v>
      </c>
      <c r="B11" s="17">
        <v>2</v>
      </c>
      <c r="C11" s="18">
        <v>3</v>
      </c>
      <c r="D11" s="18">
        <v>4</v>
      </c>
      <c r="E11" s="18">
        <v>5</v>
      </c>
      <c r="F11" s="18">
        <v>6</v>
      </c>
      <c r="G11" s="19">
        <v>7</v>
      </c>
      <c r="H11" s="18">
        <v>3</v>
      </c>
      <c r="I11" s="18">
        <v>4</v>
      </c>
      <c r="J11" s="18">
        <v>5</v>
      </c>
      <c r="K11" s="18">
        <v>6</v>
      </c>
      <c r="L11" s="19">
        <v>7</v>
      </c>
      <c r="M11" s="9"/>
      <c r="N11" s="9"/>
    </row>
    <row r="12" spans="1:14" ht="15">
      <c r="A12" s="20"/>
      <c r="B12" s="21" t="s">
        <v>15</v>
      </c>
      <c r="C12" s="22"/>
      <c r="D12" s="22"/>
      <c r="E12" s="22"/>
      <c r="F12" s="22"/>
      <c r="G12" s="23"/>
      <c r="H12" s="22"/>
      <c r="I12" s="22"/>
      <c r="J12" s="22"/>
      <c r="K12" s="22"/>
      <c r="L12" s="23"/>
      <c r="M12" s="9"/>
      <c r="N12" s="9"/>
    </row>
    <row r="13" spans="1:14" ht="30">
      <c r="A13" s="24">
        <v>1</v>
      </c>
      <c r="B13" s="25" t="s">
        <v>42</v>
      </c>
      <c r="C13" s="22">
        <v>1.517</v>
      </c>
      <c r="D13" s="22">
        <v>387</v>
      </c>
      <c r="E13" s="26">
        <v>91</v>
      </c>
      <c r="F13" s="27">
        <f>D13+E13</f>
        <v>478</v>
      </c>
      <c r="G13" s="28">
        <f>D13/8</f>
        <v>48.375</v>
      </c>
      <c r="H13" s="22">
        <v>0.55</v>
      </c>
      <c r="I13" s="22">
        <v>351</v>
      </c>
      <c r="J13" s="26">
        <v>83</v>
      </c>
      <c r="K13" s="27">
        <f>I13+J13</f>
        <v>434</v>
      </c>
      <c r="L13" s="28">
        <f>I13/8</f>
        <v>43.875</v>
      </c>
      <c r="M13" s="9"/>
      <c r="N13" s="9"/>
    </row>
    <row r="14" spans="1:14" ht="15">
      <c r="A14" s="24">
        <v>2</v>
      </c>
      <c r="B14" s="22" t="s">
        <v>32</v>
      </c>
      <c r="C14" s="29">
        <v>2.2</v>
      </c>
      <c r="D14" s="22">
        <v>561</v>
      </c>
      <c r="E14" s="26">
        <v>133</v>
      </c>
      <c r="F14" s="27">
        <f aca="true" t="shared" si="0" ref="F14:F39">D14+E14</f>
        <v>694</v>
      </c>
      <c r="G14" s="28">
        <f aca="true" t="shared" si="1" ref="G14:G39">D14/8</f>
        <v>70.125</v>
      </c>
      <c r="H14" s="22"/>
      <c r="I14" s="22"/>
      <c r="J14" s="26"/>
      <c r="K14" s="27"/>
      <c r="L14" s="28"/>
      <c r="M14" s="9"/>
      <c r="N14" s="9"/>
    </row>
    <row r="15" spans="1:14" ht="15">
      <c r="A15" s="24">
        <v>3</v>
      </c>
      <c r="B15" s="22" t="s">
        <v>33</v>
      </c>
      <c r="C15" s="22">
        <v>12.463</v>
      </c>
      <c r="D15" s="22">
        <v>3178</v>
      </c>
      <c r="E15" s="26">
        <v>750</v>
      </c>
      <c r="F15" s="27">
        <f t="shared" si="0"/>
        <v>3928</v>
      </c>
      <c r="G15" s="28">
        <f t="shared" si="1"/>
        <v>397.25</v>
      </c>
      <c r="H15" s="22"/>
      <c r="I15" s="22"/>
      <c r="J15" s="26"/>
      <c r="K15" s="27"/>
      <c r="L15" s="28"/>
      <c r="M15" s="9"/>
      <c r="N15" s="9"/>
    </row>
    <row r="16" spans="1:14" ht="15">
      <c r="A16" s="24"/>
      <c r="B16" s="30" t="s">
        <v>17</v>
      </c>
      <c r="C16" s="22"/>
      <c r="D16" s="22"/>
      <c r="E16" s="26"/>
      <c r="F16" s="27"/>
      <c r="G16" s="28"/>
      <c r="H16" s="22"/>
      <c r="I16" s="22"/>
      <c r="J16" s="26"/>
      <c r="K16" s="27"/>
      <c r="L16" s="28"/>
      <c r="M16" s="9"/>
      <c r="N16" s="9"/>
    </row>
    <row r="17" spans="1:14" ht="15">
      <c r="A17" s="24">
        <v>3</v>
      </c>
      <c r="B17" s="22" t="s">
        <v>34</v>
      </c>
      <c r="C17" s="22">
        <v>0.268</v>
      </c>
      <c r="D17" s="22">
        <v>69</v>
      </c>
      <c r="E17" s="26">
        <v>16</v>
      </c>
      <c r="F17" s="27">
        <f t="shared" si="0"/>
        <v>85</v>
      </c>
      <c r="G17" s="28">
        <f t="shared" si="1"/>
        <v>8.625</v>
      </c>
      <c r="H17" s="22"/>
      <c r="I17" s="22"/>
      <c r="J17" s="26"/>
      <c r="K17" s="27"/>
      <c r="L17" s="28"/>
      <c r="M17" s="9"/>
      <c r="N17" s="9"/>
    </row>
    <row r="18" spans="1:14" ht="15">
      <c r="A18" s="24"/>
      <c r="B18" s="31" t="s">
        <v>18</v>
      </c>
      <c r="C18" s="22"/>
      <c r="D18" s="22"/>
      <c r="E18" s="26"/>
      <c r="F18" s="27"/>
      <c r="G18" s="28"/>
      <c r="H18" s="22"/>
      <c r="I18" s="22"/>
      <c r="J18" s="26"/>
      <c r="K18" s="27"/>
      <c r="L18" s="28"/>
      <c r="M18" s="9"/>
      <c r="N18" s="9"/>
    </row>
    <row r="19" spans="1:14" ht="15">
      <c r="A19" s="24">
        <v>4</v>
      </c>
      <c r="B19" s="22" t="s">
        <v>35</v>
      </c>
      <c r="C19" s="22">
        <v>0.427</v>
      </c>
      <c r="D19" s="22">
        <v>109</v>
      </c>
      <c r="E19" s="26">
        <v>26</v>
      </c>
      <c r="F19" s="27">
        <f t="shared" si="0"/>
        <v>135</v>
      </c>
      <c r="G19" s="28">
        <f t="shared" si="1"/>
        <v>13.625</v>
      </c>
      <c r="H19" s="22"/>
      <c r="I19" s="22"/>
      <c r="J19" s="26"/>
      <c r="K19" s="27"/>
      <c r="L19" s="28"/>
      <c r="M19" s="9"/>
      <c r="N19" s="9"/>
    </row>
    <row r="20" spans="1:14" ht="15">
      <c r="A20" s="24"/>
      <c r="B20" s="31" t="s">
        <v>19</v>
      </c>
      <c r="C20" s="22"/>
      <c r="D20" s="22"/>
      <c r="E20" s="26"/>
      <c r="F20" s="27"/>
      <c r="G20" s="28"/>
      <c r="H20" s="22"/>
      <c r="I20" s="22"/>
      <c r="J20" s="26"/>
      <c r="K20" s="27"/>
      <c r="L20" s="28"/>
      <c r="M20" s="9"/>
      <c r="N20" s="9"/>
    </row>
    <row r="21" spans="1:14" ht="15">
      <c r="A21" s="24">
        <v>5</v>
      </c>
      <c r="B21" s="22" t="s">
        <v>36</v>
      </c>
      <c r="C21" s="22">
        <v>4.961</v>
      </c>
      <c r="D21" s="22">
        <v>1265</v>
      </c>
      <c r="E21" s="26">
        <v>298</v>
      </c>
      <c r="F21" s="27">
        <f t="shared" si="0"/>
        <v>1563</v>
      </c>
      <c r="G21" s="28">
        <f t="shared" si="1"/>
        <v>158.125</v>
      </c>
      <c r="H21" s="22"/>
      <c r="I21" s="22"/>
      <c r="J21" s="26"/>
      <c r="K21" s="27"/>
      <c r="L21" s="28"/>
      <c r="M21" s="9"/>
      <c r="N21" s="9"/>
    </row>
    <row r="22" spans="1:14" ht="15">
      <c r="A22" s="24"/>
      <c r="B22" s="31" t="s">
        <v>37</v>
      </c>
      <c r="C22" s="22"/>
      <c r="D22" s="22"/>
      <c r="E22" s="26"/>
      <c r="F22" s="27"/>
      <c r="G22" s="28"/>
      <c r="H22" s="22"/>
      <c r="I22" s="22"/>
      <c r="J22" s="26"/>
      <c r="K22" s="27"/>
      <c r="L22" s="28"/>
      <c r="M22" s="9"/>
      <c r="N22" s="9"/>
    </row>
    <row r="23" spans="1:14" ht="15">
      <c r="A23" s="24">
        <v>6</v>
      </c>
      <c r="B23" s="22" t="s">
        <v>38</v>
      </c>
      <c r="C23" s="22">
        <v>0.427</v>
      </c>
      <c r="D23" s="22">
        <v>109</v>
      </c>
      <c r="E23" s="26">
        <v>26</v>
      </c>
      <c r="F23" s="27">
        <f t="shared" si="0"/>
        <v>135</v>
      </c>
      <c r="G23" s="28">
        <f t="shared" si="1"/>
        <v>13.625</v>
      </c>
      <c r="H23" s="22"/>
      <c r="I23" s="22"/>
      <c r="J23" s="26"/>
      <c r="K23" s="27"/>
      <c r="L23" s="28"/>
      <c r="M23" s="9"/>
      <c r="N23" s="9"/>
    </row>
    <row r="24" spans="1:14" ht="15">
      <c r="A24" s="24"/>
      <c r="B24" s="31" t="s">
        <v>21</v>
      </c>
      <c r="C24" s="22"/>
      <c r="D24" s="22"/>
      <c r="E24" s="26"/>
      <c r="F24" s="27"/>
      <c r="G24" s="28"/>
      <c r="H24" s="22"/>
      <c r="I24" s="22"/>
      <c r="J24" s="26"/>
      <c r="K24" s="27"/>
      <c r="L24" s="28"/>
      <c r="M24" s="9"/>
      <c r="N24" s="9"/>
    </row>
    <row r="25" spans="1:14" ht="30">
      <c r="A25" s="24">
        <v>7</v>
      </c>
      <c r="B25" s="25" t="s">
        <v>39</v>
      </c>
      <c r="C25" s="22">
        <v>3.5</v>
      </c>
      <c r="D25" s="22">
        <v>893</v>
      </c>
      <c r="E25" s="26">
        <v>211</v>
      </c>
      <c r="F25" s="27">
        <f t="shared" si="0"/>
        <v>1104</v>
      </c>
      <c r="G25" s="28">
        <f t="shared" si="1"/>
        <v>111.625</v>
      </c>
      <c r="H25" s="22"/>
      <c r="I25" s="22"/>
      <c r="J25" s="26"/>
      <c r="K25" s="27"/>
      <c r="L25" s="28"/>
      <c r="M25" s="9"/>
      <c r="N25" s="9"/>
    </row>
    <row r="26" spans="1:14" ht="15">
      <c r="A26" s="24"/>
      <c r="B26" s="31" t="s">
        <v>22</v>
      </c>
      <c r="C26" s="22"/>
      <c r="D26" s="22"/>
      <c r="E26" s="26"/>
      <c r="F26" s="27"/>
      <c r="G26" s="28"/>
      <c r="H26" s="22"/>
      <c r="I26" s="22"/>
      <c r="J26" s="26"/>
      <c r="K26" s="27"/>
      <c r="L26" s="28"/>
      <c r="M26" s="9"/>
      <c r="N26" s="9"/>
    </row>
    <row r="27" spans="1:14" ht="15">
      <c r="A27" s="24">
        <v>8</v>
      </c>
      <c r="B27" s="22" t="s">
        <v>3</v>
      </c>
      <c r="C27" s="22">
        <v>1.92</v>
      </c>
      <c r="D27" s="22">
        <v>490</v>
      </c>
      <c r="E27" s="26">
        <v>116</v>
      </c>
      <c r="F27" s="27">
        <f t="shared" si="0"/>
        <v>606</v>
      </c>
      <c r="G27" s="28">
        <f t="shared" si="1"/>
        <v>61.25</v>
      </c>
      <c r="H27" s="22"/>
      <c r="I27" s="22"/>
      <c r="J27" s="26"/>
      <c r="K27" s="27"/>
      <c r="L27" s="28"/>
      <c r="M27" s="9"/>
      <c r="N27" s="9"/>
    </row>
    <row r="28" spans="1:14" ht="15">
      <c r="A28" s="24"/>
      <c r="B28" s="31" t="s">
        <v>16</v>
      </c>
      <c r="C28" s="22"/>
      <c r="D28" s="22"/>
      <c r="E28" s="26"/>
      <c r="F28" s="27"/>
      <c r="G28" s="28"/>
      <c r="H28" s="22"/>
      <c r="I28" s="22"/>
      <c r="J28" s="26"/>
      <c r="K28" s="27"/>
      <c r="L28" s="28"/>
      <c r="M28" s="9"/>
      <c r="N28" s="9"/>
    </row>
    <row r="29" spans="1:14" ht="30">
      <c r="A29" s="24">
        <v>9</v>
      </c>
      <c r="B29" s="25" t="s">
        <v>41</v>
      </c>
      <c r="C29" s="22">
        <v>4.154</v>
      </c>
      <c r="D29" s="22">
        <v>1059</v>
      </c>
      <c r="E29" s="26">
        <v>250</v>
      </c>
      <c r="F29" s="27">
        <f t="shared" si="0"/>
        <v>1309</v>
      </c>
      <c r="G29" s="28">
        <f t="shared" si="1"/>
        <v>132.375</v>
      </c>
      <c r="H29" s="22"/>
      <c r="I29" s="22"/>
      <c r="J29" s="26"/>
      <c r="K29" s="27"/>
      <c r="L29" s="28"/>
      <c r="M29" s="9"/>
      <c r="N29" s="9"/>
    </row>
    <row r="30" spans="1:14" ht="15">
      <c r="A30" s="24"/>
      <c r="B30" s="31" t="s">
        <v>25</v>
      </c>
      <c r="C30" s="22"/>
      <c r="D30" s="22"/>
      <c r="E30" s="26"/>
      <c r="F30" s="27"/>
      <c r="G30" s="28"/>
      <c r="H30" s="22"/>
      <c r="I30" s="22"/>
      <c r="J30" s="26"/>
      <c r="K30" s="27"/>
      <c r="L30" s="28"/>
      <c r="M30" s="9"/>
      <c r="N30" s="9"/>
    </row>
    <row r="31" spans="1:14" ht="15">
      <c r="A31" s="24">
        <v>10</v>
      </c>
      <c r="B31" s="22" t="s">
        <v>40</v>
      </c>
      <c r="C31" s="29">
        <v>7.993</v>
      </c>
      <c r="D31" s="22">
        <v>2038</v>
      </c>
      <c r="E31" s="26">
        <v>481</v>
      </c>
      <c r="F31" s="27">
        <f t="shared" si="0"/>
        <v>2519</v>
      </c>
      <c r="G31" s="28">
        <f t="shared" si="1"/>
        <v>254.75</v>
      </c>
      <c r="H31" s="22"/>
      <c r="I31" s="22"/>
      <c r="J31" s="26"/>
      <c r="K31" s="27"/>
      <c r="L31" s="28"/>
      <c r="M31" s="9"/>
      <c r="N31" s="9"/>
    </row>
    <row r="32" spans="1:14" ht="15">
      <c r="A32" s="24"/>
      <c r="B32" s="31" t="s">
        <v>24</v>
      </c>
      <c r="C32" s="22"/>
      <c r="D32" s="22"/>
      <c r="E32" s="26"/>
      <c r="F32" s="27"/>
      <c r="G32" s="28"/>
      <c r="H32" s="22"/>
      <c r="I32" s="22"/>
      <c r="J32" s="26"/>
      <c r="K32" s="27"/>
      <c r="L32" s="28"/>
      <c r="M32" s="9"/>
      <c r="N32" s="9"/>
    </row>
    <row r="33" spans="1:14" ht="15">
      <c r="A33" s="24">
        <v>11</v>
      </c>
      <c r="B33" s="22" t="s">
        <v>5</v>
      </c>
      <c r="C33" s="29">
        <v>0.692</v>
      </c>
      <c r="D33" s="22">
        <v>177</v>
      </c>
      <c r="E33" s="26">
        <v>42</v>
      </c>
      <c r="F33" s="27">
        <f t="shared" si="0"/>
        <v>219</v>
      </c>
      <c r="G33" s="28">
        <f t="shared" si="1"/>
        <v>22.125</v>
      </c>
      <c r="H33" s="22"/>
      <c r="I33" s="22"/>
      <c r="J33" s="26"/>
      <c r="K33" s="27"/>
      <c r="L33" s="28"/>
      <c r="M33" s="9"/>
      <c r="N33" s="9"/>
    </row>
    <row r="34" spans="1:14" ht="15">
      <c r="A34" s="24"/>
      <c r="B34" s="31" t="s">
        <v>23</v>
      </c>
      <c r="C34" s="22"/>
      <c r="D34" s="22"/>
      <c r="E34" s="26"/>
      <c r="F34" s="27"/>
      <c r="G34" s="28"/>
      <c r="H34" s="22"/>
      <c r="I34" s="22"/>
      <c r="J34" s="26"/>
      <c r="K34" s="27"/>
      <c r="L34" s="28"/>
      <c r="M34" s="9"/>
      <c r="N34" s="9"/>
    </row>
    <row r="35" spans="1:14" ht="15">
      <c r="A35" s="24">
        <v>12</v>
      </c>
      <c r="B35" s="22" t="s">
        <v>4</v>
      </c>
      <c r="C35" s="22">
        <v>1.86</v>
      </c>
      <c r="D35" s="22">
        <v>475</v>
      </c>
      <c r="E35" s="26">
        <v>112</v>
      </c>
      <c r="F35" s="27">
        <f t="shared" si="0"/>
        <v>587</v>
      </c>
      <c r="G35" s="28">
        <f t="shared" si="1"/>
        <v>59.375</v>
      </c>
      <c r="H35" s="22"/>
      <c r="I35" s="22"/>
      <c r="J35" s="26"/>
      <c r="K35" s="27"/>
      <c r="L35" s="28"/>
      <c r="M35" s="9"/>
      <c r="N35" s="9"/>
    </row>
    <row r="36" spans="1:14" s="2" customFormat="1" ht="15">
      <c r="A36" s="24"/>
      <c r="B36" s="31" t="s">
        <v>26</v>
      </c>
      <c r="C36" s="32"/>
      <c r="D36" s="32"/>
      <c r="E36" s="26"/>
      <c r="F36" s="27"/>
      <c r="G36" s="28"/>
      <c r="H36" s="32"/>
      <c r="I36" s="32"/>
      <c r="J36" s="26"/>
      <c r="K36" s="27"/>
      <c r="L36" s="28"/>
      <c r="M36" s="33"/>
      <c r="N36" s="33"/>
    </row>
    <row r="37" spans="1:14" ht="15">
      <c r="A37" s="24">
        <v>13</v>
      </c>
      <c r="B37" s="22" t="s">
        <v>6</v>
      </c>
      <c r="C37" s="22">
        <v>0.1</v>
      </c>
      <c r="D37" s="22">
        <v>26</v>
      </c>
      <c r="E37" s="26">
        <v>6</v>
      </c>
      <c r="F37" s="27">
        <f t="shared" si="0"/>
        <v>32</v>
      </c>
      <c r="G37" s="28">
        <f t="shared" si="1"/>
        <v>3.25</v>
      </c>
      <c r="H37" s="22"/>
      <c r="I37" s="22"/>
      <c r="J37" s="26"/>
      <c r="K37" s="27"/>
      <c r="L37" s="28"/>
      <c r="M37" s="9"/>
      <c r="N37" s="9"/>
    </row>
    <row r="38" spans="1:14" ht="15">
      <c r="A38" s="24"/>
      <c r="B38" s="31" t="s">
        <v>27</v>
      </c>
      <c r="C38" s="22"/>
      <c r="D38" s="22"/>
      <c r="E38" s="26"/>
      <c r="F38" s="27"/>
      <c r="G38" s="28"/>
      <c r="H38" s="22"/>
      <c r="I38" s="22"/>
      <c r="J38" s="26"/>
      <c r="K38" s="27"/>
      <c r="L38" s="28"/>
      <c r="M38" s="9"/>
      <c r="N38" s="9"/>
    </row>
    <row r="39" spans="1:14" ht="15">
      <c r="A39" s="24">
        <v>14</v>
      </c>
      <c r="B39" s="22" t="s">
        <v>7</v>
      </c>
      <c r="C39" s="22">
        <v>1.717</v>
      </c>
      <c r="D39" s="22">
        <v>438</v>
      </c>
      <c r="E39" s="26">
        <v>103</v>
      </c>
      <c r="F39" s="27">
        <f t="shared" si="0"/>
        <v>541</v>
      </c>
      <c r="G39" s="28">
        <f t="shared" si="1"/>
        <v>54.75</v>
      </c>
      <c r="H39" s="22"/>
      <c r="I39" s="22"/>
      <c r="J39" s="26"/>
      <c r="K39" s="27">
        <f>I39+J39</f>
        <v>0</v>
      </c>
      <c r="L39" s="28">
        <f>I39/8</f>
        <v>0</v>
      </c>
      <c r="M39" s="9"/>
      <c r="N39" s="9"/>
    </row>
    <row r="40" spans="1:14" ht="15">
      <c r="A40" s="24"/>
      <c r="B40" s="22"/>
      <c r="C40" s="22"/>
      <c r="D40" s="22"/>
      <c r="E40" s="26"/>
      <c r="F40" s="27"/>
      <c r="G40" s="28"/>
      <c r="H40" s="22"/>
      <c r="I40" s="22"/>
      <c r="J40" s="26"/>
      <c r="K40" s="27"/>
      <c r="L40" s="28"/>
      <c r="M40" s="9"/>
      <c r="N40" s="9"/>
    </row>
    <row r="41" spans="1:14" ht="15">
      <c r="A41" s="34"/>
      <c r="B41" s="35" t="s">
        <v>13</v>
      </c>
      <c r="C41" s="36">
        <f aca="true" t="shared" si="2" ref="C41:L41">SUM(C13:C40)</f>
        <v>44.199</v>
      </c>
      <c r="D41" s="36">
        <f t="shared" si="2"/>
        <v>11274</v>
      </c>
      <c r="E41" s="36">
        <f t="shared" si="2"/>
        <v>2661</v>
      </c>
      <c r="F41" s="36">
        <f t="shared" si="2"/>
        <v>13935</v>
      </c>
      <c r="G41" s="36">
        <f t="shared" si="2"/>
        <v>1409.25</v>
      </c>
      <c r="H41" s="36">
        <f t="shared" si="2"/>
        <v>0.55</v>
      </c>
      <c r="I41" s="36">
        <f t="shared" si="2"/>
        <v>351</v>
      </c>
      <c r="J41" s="36">
        <f t="shared" si="2"/>
        <v>83</v>
      </c>
      <c r="K41" s="36">
        <f t="shared" si="2"/>
        <v>434</v>
      </c>
      <c r="L41" s="36">
        <f t="shared" si="2"/>
        <v>43.875</v>
      </c>
      <c r="M41" s="36">
        <f>F41+K41</f>
        <v>14369</v>
      </c>
      <c r="N41" s="9"/>
    </row>
    <row r="42" spans="1:14" ht="15">
      <c r="A42" s="9"/>
      <c r="B42" s="9"/>
      <c r="C42" s="9"/>
      <c r="D42" s="9"/>
      <c r="E42" s="9"/>
      <c r="F42" s="9"/>
      <c r="G42" s="9"/>
      <c r="H42" s="9"/>
      <c r="I42" s="37"/>
      <c r="J42" s="9"/>
      <c r="K42" s="9"/>
      <c r="L42" s="9"/>
      <c r="M42" s="9"/>
      <c r="N42" s="9"/>
    </row>
    <row r="43" spans="1:14" ht="15">
      <c r="A43" s="9"/>
      <c r="B43" s="38" t="s">
        <v>64</v>
      </c>
      <c r="C43" s="9"/>
      <c r="D43" s="9"/>
      <c r="E43" s="9"/>
      <c r="F43" s="10"/>
      <c r="G43" s="9"/>
      <c r="H43" s="9" t="s">
        <v>65</v>
      </c>
      <c r="I43" s="37"/>
      <c r="J43" s="9"/>
      <c r="K43" s="9"/>
      <c r="L43" s="9"/>
      <c r="M43" s="9"/>
      <c r="N43" s="9"/>
    </row>
    <row r="44" spans="1:14" ht="15">
      <c r="A44" s="9"/>
      <c r="B44" s="3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</sheetData>
  <sheetProtection/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33" sqref="B33:G34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0.421875" style="0" customWidth="1"/>
    <col min="4" max="4" width="10.57421875" style="0" customWidth="1"/>
    <col min="5" max="5" width="9.140625" style="6" customWidth="1"/>
    <col min="6" max="6" width="10.421875" style="0" customWidth="1"/>
  </cols>
  <sheetData>
    <row r="1" spans="1:10" ht="15.75">
      <c r="A1" s="39"/>
      <c r="B1" s="39"/>
      <c r="C1" s="39"/>
      <c r="D1" s="39"/>
      <c r="E1" s="39" t="s">
        <v>61</v>
      </c>
      <c r="F1" s="39"/>
      <c r="G1" s="39"/>
      <c r="H1" s="39"/>
      <c r="I1" s="39"/>
      <c r="J1" s="9"/>
    </row>
    <row r="2" spans="1:10" ht="15.75">
      <c r="A2" s="39"/>
      <c r="B2" s="39"/>
      <c r="C2" s="39"/>
      <c r="D2" s="39"/>
      <c r="E2" s="39" t="s">
        <v>62</v>
      </c>
      <c r="F2" s="39"/>
      <c r="G2" s="39"/>
      <c r="H2" s="39"/>
      <c r="I2" s="39"/>
      <c r="J2" s="9"/>
    </row>
    <row r="3" spans="1:10" ht="15.75">
      <c r="A3" s="39"/>
      <c r="B3" s="39"/>
      <c r="C3" s="39"/>
      <c r="D3" s="39"/>
      <c r="E3" s="39" t="s">
        <v>63</v>
      </c>
      <c r="F3" s="39"/>
      <c r="G3" s="39"/>
      <c r="H3" s="39"/>
      <c r="I3" s="39"/>
      <c r="J3" s="9"/>
    </row>
    <row r="4" spans="1:9" ht="15.75">
      <c r="A4" s="39"/>
      <c r="B4" s="39"/>
      <c r="C4" s="39"/>
      <c r="D4" s="39"/>
      <c r="E4" s="71"/>
      <c r="F4" s="39"/>
      <c r="G4" s="39"/>
      <c r="H4" s="39"/>
      <c r="I4" s="39"/>
    </row>
    <row r="5" spans="1:9" ht="15.75">
      <c r="A5" s="39"/>
      <c r="B5" s="40" t="s">
        <v>55</v>
      </c>
      <c r="C5" s="40"/>
      <c r="D5" s="40"/>
      <c r="E5" s="109"/>
      <c r="F5" s="40"/>
      <c r="G5" s="40"/>
      <c r="H5" s="40"/>
      <c r="I5" s="39"/>
    </row>
    <row r="6" spans="1:9" ht="15.75">
      <c r="A6" s="39"/>
      <c r="B6" s="40" t="s">
        <v>67</v>
      </c>
      <c r="C6" s="40"/>
      <c r="D6" s="40"/>
      <c r="E6" s="109"/>
      <c r="F6" s="40"/>
      <c r="G6" s="40"/>
      <c r="H6" s="40"/>
      <c r="I6" s="39"/>
    </row>
    <row r="7" spans="1:9" ht="15.75">
      <c r="A7" s="39"/>
      <c r="B7" s="40" t="s">
        <v>53</v>
      </c>
      <c r="C7" s="40"/>
      <c r="D7" s="40"/>
      <c r="E7" s="109"/>
      <c r="F7" s="40"/>
      <c r="G7" s="40"/>
      <c r="H7" s="40"/>
      <c r="I7" s="39"/>
    </row>
    <row r="8" spans="1:9" ht="15.75">
      <c r="A8" s="39"/>
      <c r="B8" s="39"/>
      <c r="C8" s="39"/>
      <c r="D8" s="39"/>
      <c r="E8" s="71"/>
      <c r="F8" s="39"/>
      <c r="G8" s="39"/>
      <c r="H8" s="39"/>
      <c r="I8" s="39"/>
    </row>
    <row r="9" spans="1:9" ht="38.25" customHeight="1">
      <c r="A9" s="72" t="s">
        <v>31</v>
      </c>
      <c r="B9" s="73" t="s">
        <v>14</v>
      </c>
      <c r="C9" s="74" t="s">
        <v>44</v>
      </c>
      <c r="D9" s="75"/>
      <c r="E9" s="76"/>
      <c r="F9" s="75"/>
      <c r="G9" s="77"/>
      <c r="H9" s="39"/>
      <c r="I9" s="39"/>
    </row>
    <row r="10" spans="1:9" ht="76.5" customHeight="1">
      <c r="A10" s="78"/>
      <c r="B10" s="79"/>
      <c r="C10" s="80" t="s">
        <v>45</v>
      </c>
      <c r="D10" s="81" t="s">
        <v>49</v>
      </c>
      <c r="E10" s="82" t="s">
        <v>47</v>
      </c>
      <c r="F10" s="83" t="s">
        <v>50</v>
      </c>
      <c r="G10" s="84" t="s">
        <v>51</v>
      </c>
      <c r="H10" s="39"/>
      <c r="I10" s="39"/>
    </row>
    <row r="11" spans="1:9" s="3" customFormat="1" ht="12.75" customHeight="1">
      <c r="A11" s="85">
        <v>1</v>
      </c>
      <c r="B11" s="85">
        <v>2</v>
      </c>
      <c r="C11" s="85">
        <v>3</v>
      </c>
      <c r="D11" s="85">
        <v>4</v>
      </c>
      <c r="E11" s="86">
        <v>5</v>
      </c>
      <c r="F11" s="85">
        <v>6</v>
      </c>
      <c r="G11" s="87">
        <v>7</v>
      </c>
      <c r="H11" s="39"/>
      <c r="I11" s="39"/>
    </row>
    <row r="12" spans="1:9" s="4" customFormat="1" ht="15.75">
      <c r="A12" s="88"/>
      <c r="B12" s="88"/>
      <c r="C12" s="89"/>
      <c r="D12" s="89"/>
      <c r="E12" s="90"/>
      <c r="F12" s="89"/>
      <c r="G12" s="91"/>
      <c r="H12" s="92"/>
      <c r="I12" s="92"/>
    </row>
    <row r="13" spans="1:10" ht="15.75">
      <c r="A13" s="93"/>
      <c r="B13" s="94" t="s">
        <v>18</v>
      </c>
      <c r="C13" s="95"/>
      <c r="D13" s="96"/>
      <c r="E13" s="96"/>
      <c r="F13" s="97"/>
      <c r="G13" s="98"/>
      <c r="H13" s="39"/>
      <c r="I13" s="39"/>
      <c r="J13" s="6"/>
    </row>
    <row r="14" spans="1:10" ht="15.75">
      <c r="A14" s="93" t="s">
        <v>8</v>
      </c>
      <c r="B14" s="99" t="s">
        <v>0</v>
      </c>
      <c r="C14" s="95">
        <v>0.52</v>
      </c>
      <c r="D14" s="96">
        <v>133</v>
      </c>
      <c r="E14" s="96">
        <f>F14-D14</f>
        <v>31</v>
      </c>
      <c r="F14" s="97">
        <v>164</v>
      </c>
      <c r="G14" s="98">
        <f>D14/8</f>
        <v>16.625</v>
      </c>
      <c r="H14" s="39"/>
      <c r="I14" s="39"/>
      <c r="J14" s="8"/>
    </row>
    <row r="15" spans="1:10" ht="15.75">
      <c r="A15" s="93"/>
      <c r="B15" s="94" t="s">
        <v>19</v>
      </c>
      <c r="C15" s="95"/>
      <c r="D15" s="96"/>
      <c r="E15" s="96"/>
      <c r="F15" s="97"/>
      <c r="G15" s="98"/>
      <c r="H15" s="39"/>
      <c r="I15" s="39"/>
      <c r="J15" s="8"/>
    </row>
    <row r="16" spans="1:10" ht="15.75">
      <c r="A16" s="93" t="s">
        <v>9</v>
      </c>
      <c r="B16" s="99" t="s">
        <v>1</v>
      </c>
      <c r="C16" s="95">
        <v>0.477</v>
      </c>
      <c r="D16" s="96">
        <v>122</v>
      </c>
      <c r="E16" s="96">
        <v>29</v>
      </c>
      <c r="F16" s="97">
        <f>D16+E16</f>
        <v>151</v>
      </c>
      <c r="G16" s="98">
        <f aca="true" t="shared" si="0" ref="G16:G28">D16/8</f>
        <v>15.25</v>
      </c>
      <c r="H16" s="39"/>
      <c r="I16" s="39"/>
      <c r="J16" s="8"/>
    </row>
    <row r="17" spans="1:10" ht="15.75">
      <c r="A17" s="93"/>
      <c r="B17" s="94" t="s">
        <v>20</v>
      </c>
      <c r="C17" s="95"/>
      <c r="D17" s="96"/>
      <c r="E17" s="96"/>
      <c r="F17" s="97"/>
      <c r="G17" s="98"/>
      <c r="H17" s="39"/>
      <c r="I17" s="39"/>
      <c r="J17" s="8"/>
    </row>
    <row r="18" spans="1:10" ht="15.75">
      <c r="A18" s="93" t="s">
        <v>10</v>
      </c>
      <c r="B18" s="99" t="s">
        <v>2</v>
      </c>
      <c r="C18" s="95">
        <v>0.619</v>
      </c>
      <c r="D18" s="96">
        <v>158</v>
      </c>
      <c r="E18" s="96">
        <v>37</v>
      </c>
      <c r="F18" s="97">
        <f>D18+E18</f>
        <v>195</v>
      </c>
      <c r="G18" s="98">
        <f t="shared" si="0"/>
        <v>19.75</v>
      </c>
      <c r="H18" s="39"/>
      <c r="I18" s="39"/>
      <c r="J18" s="8"/>
    </row>
    <row r="19" spans="1:10" ht="15.75">
      <c r="A19" s="93"/>
      <c r="B19" s="94" t="s">
        <v>22</v>
      </c>
      <c r="C19" s="95"/>
      <c r="D19" s="96"/>
      <c r="E19" s="96"/>
      <c r="F19" s="97"/>
      <c r="G19" s="98"/>
      <c r="H19" s="39"/>
      <c r="I19" s="39"/>
      <c r="J19" s="8"/>
    </row>
    <row r="20" spans="1:10" ht="15.75">
      <c r="A20" s="93" t="s">
        <v>11</v>
      </c>
      <c r="B20" s="99" t="s">
        <v>3</v>
      </c>
      <c r="C20" s="95">
        <v>1.065</v>
      </c>
      <c r="D20" s="96">
        <v>272</v>
      </c>
      <c r="E20" s="96">
        <f>F20-D20</f>
        <v>64</v>
      </c>
      <c r="F20" s="97">
        <v>336</v>
      </c>
      <c r="G20" s="98">
        <f t="shared" si="0"/>
        <v>34</v>
      </c>
      <c r="H20" s="39"/>
      <c r="I20" s="39"/>
      <c r="J20" s="8"/>
    </row>
    <row r="21" spans="1:10" ht="15.75">
      <c r="A21" s="93"/>
      <c r="B21" s="94" t="s">
        <v>23</v>
      </c>
      <c r="C21" s="95"/>
      <c r="D21" s="96"/>
      <c r="E21" s="96"/>
      <c r="F21" s="97"/>
      <c r="G21" s="98"/>
      <c r="H21" s="39"/>
      <c r="I21" s="39"/>
      <c r="J21" s="8"/>
    </row>
    <row r="22" spans="1:10" ht="15.75">
      <c r="A22" s="93" t="s">
        <v>12</v>
      </c>
      <c r="B22" s="99" t="s">
        <v>4</v>
      </c>
      <c r="C22" s="95">
        <v>0.69</v>
      </c>
      <c r="D22" s="96">
        <v>176</v>
      </c>
      <c r="E22" s="96">
        <v>42</v>
      </c>
      <c r="F22" s="97">
        <f>D22+E22</f>
        <v>218</v>
      </c>
      <c r="G22" s="98">
        <f t="shared" si="0"/>
        <v>22</v>
      </c>
      <c r="H22" s="39"/>
      <c r="I22" s="39"/>
      <c r="J22" s="8"/>
    </row>
    <row r="23" spans="1:10" ht="15.75">
      <c r="A23" s="93"/>
      <c r="B23" s="94" t="s">
        <v>24</v>
      </c>
      <c r="C23" s="95"/>
      <c r="D23" s="96"/>
      <c r="E23" s="96"/>
      <c r="F23" s="97"/>
      <c r="G23" s="98"/>
      <c r="H23" s="39"/>
      <c r="I23" s="39"/>
      <c r="J23" s="8"/>
    </row>
    <row r="24" spans="1:10" ht="15.75">
      <c r="A24" s="93" t="s">
        <v>28</v>
      </c>
      <c r="B24" s="99" t="s">
        <v>5</v>
      </c>
      <c r="C24" s="95">
        <v>0.69</v>
      </c>
      <c r="D24" s="96">
        <v>176</v>
      </c>
      <c r="E24" s="96">
        <v>42</v>
      </c>
      <c r="F24" s="97">
        <v>218</v>
      </c>
      <c r="G24" s="98">
        <f t="shared" si="0"/>
        <v>22</v>
      </c>
      <c r="H24" s="39"/>
      <c r="I24" s="39"/>
      <c r="J24" s="8"/>
    </row>
    <row r="25" spans="1:11" ht="15.75">
      <c r="A25" s="93"/>
      <c r="B25" s="94" t="s">
        <v>26</v>
      </c>
      <c r="C25" s="95"/>
      <c r="D25" s="96"/>
      <c r="E25" s="96"/>
      <c r="F25" s="97"/>
      <c r="G25" s="98"/>
      <c r="H25" s="39"/>
      <c r="I25" s="39"/>
      <c r="J25" s="8"/>
      <c r="K25" s="7"/>
    </row>
    <row r="26" spans="1:10" ht="15.75">
      <c r="A26" s="93" t="s">
        <v>29</v>
      </c>
      <c r="B26" s="99" t="s">
        <v>6</v>
      </c>
      <c r="C26" s="100">
        <v>1.1</v>
      </c>
      <c r="D26" s="96">
        <v>281</v>
      </c>
      <c r="E26" s="96">
        <v>66</v>
      </c>
      <c r="F26" s="97">
        <f>D26+E26</f>
        <v>347</v>
      </c>
      <c r="G26" s="98">
        <f t="shared" si="0"/>
        <v>35.125</v>
      </c>
      <c r="H26" s="39"/>
      <c r="I26" s="39"/>
      <c r="J26" s="6"/>
    </row>
    <row r="27" spans="1:10" ht="15.75">
      <c r="A27" s="93"/>
      <c r="B27" s="94" t="s">
        <v>27</v>
      </c>
      <c r="C27" s="95"/>
      <c r="D27" s="96"/>
      <c r="E27" s="96"/>
      <c r="F27" s="97"/>
      <c r="G27" s="98"/>
      <c r="H27" s="39"/>
      <c r="I27" s="39"/>
      <c r="J27" s="6"/>
    </row>
    <row r="28" spans="1:10" ht="15.75">
      <c r="A28" s="93" t="s">
        <v>30</v>
      </c>
      <c r="B28" s="99" t="s">
        <v>7</v>
      </c>
      <c r="C28" s="95">
        <v>0.817</v>
      </c>
      <c r="D28" s="96">
        <v>209</v>
      </c>
      <c r="E28" s="96">
        <v>49</v>
      </c>
      <c r="F28" s="97">
        <f>D28+E28</f>
        <v>258</v>
      </c>
      <c r="G28" s="98">
        <f t="shared" si="0"/>
        <v>26.125</v>
      </c>
      <c r="H28" s="39"/>
      <c r="I28" s="39"/>
      <c r="J28" s="6"/>
    </row>
    <row r="29" spans="1:10" ht="15.75">
      <c r="A29" s="93"/>
      <c r="B29" s="99"/>
      <c r="C29" s="95"/>
      <c r="D29" s="96"/>
      <c r="E29" s="96"/>
      <c r="F29" s="97"/>
      <c r="G29" s="98"/>
      <c r="H29" s="39"/>
      <c r="I29" s="39"/>
      <c r="J29" s="6"/>
    </row>
    <row r="30" spans="1:10" s="5" customFormat="1" ht="15.75">
      <c r="A30" s="101"/>
      <c r="B30" s="102" t="s">
        <v>46</v>
      </c>
      <c r="C30" s="103">
        <f>SUM(C13:C29)</f>
        <v>5.978</v>
      </c>
      <c r="D30" s="104">
        <f>SUM(D13:D29)</f>
        <v>1527</v>
      </c>
      <c r="E30" s="104">
        <f>SUM(E13:E29)</f>
        <v>360</v>
      </c>
      <c r="F30" s="104">
        <f>SUM(F13:F29)</f>
        <v>1887</v>
      </c>
      <c r="G30" s="105">
        <f>SUM(G13:G29)</f>
        <v>190.875</v>
      </c>
      <c r="H30" s="106"/>
      <c r="I30" s="39"/>
      <c r="J30" s="6"/>
    </row>
    <row r="31" spans="1:10" ht="15.75">
      <c r="A31" s="107"/>
      <c r="B31" s="107"/>
      <c r="C31" s="39"/>
      <c r="D31" s="39"/>
      <c r="E31" s="71"/>
      <c r="F31" s="39"/>
      <c r="G31" s="39"/>
      <c r="H31" s="39"/>
      <c r="I31" s="39"/>
      <c r="J31" s="6"/>
    </row>
    <row r="32" spans="1:9" ht="15.75">
      <c r="A32" s="39"/>
      <c r="B32" s="39"/>
      <c r="C32" s="39"/>
      <c r="D32" s="39"/>
      <c r="E32" s="71"/>
      <c r="F32" s="39"/>
      <c r="G32" s="39"/>
      <c r="H32" s="39"/>
      <c r="I32" s="39"/>
    </row>
    <row r="33" spans="1:9" ht="15.75">
      <c r="A33" s="39"/>
      <c r="B33" s="108" t="s">
        <v>64</v>
      </c>
      <c r="C33" s="39"/>
      <c r="D33" s="39"/>
      <c r="E33" s="39"/>
      <c r="F33" s="39" t="s">
        <v>65</v>
      </c>
      <c r="G33" s="39"/>
      <c r="H33" s="39"/>
      <c r="I33" s="71"/>
    </row>
    <row r="34" spans="2:9" ht="15">
      <c r="B34" s="38"/>
      <c r="C34" s="9"/>
      <c r="D34" s="9"/>
      <c r="E34" s="9"/>
      <c r="F34" s="9"/>
      <c r="G34" s="9"/>
      <c r="H34" s="9"/>
      <c r="I34" s="9"/>
    </row>
  </sheetData>
  <sheetProtection/>
  <mergeCells count="2">
    <mergeCell ref="A9:A10"/>
    <mergeCell ref="B9:B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3.7109375" style="0" customWidth="1"/>
    <col min="2" max="2" width="30.57421875" style="0" customWidth="1"/>
    <col min="3" max="3" width="10.421875" style="0" customWidth="1"/>
    <col min="4" max="4" width="10.57421875" style="0" customWidth="1"/>
    <col min="5" max="5" width="9.140625" style="6" customWidth="1"/>
    <col min="6" max="6" width="10.421875" style="0" customWidth="1"/>
  </cols>
  <sheetData>
    <row r="1" spans="1:9" ht="15.75">
      <c r="A1" s="9"/>
      <c r="B1" s="9"/>
      <c r="C1" s="9"/>
      <c r="D1" s="9"/>
      <c r="E1" s="39" t="s">
        <v>61</v>
      </c>
      <c r="F1" s="39"/>
      <c r="G1" s="39"/>
      <c r="H1" s="39"/>
      <c r="I1" s="39"/>
    </row>
    <row r="2" spans="1:9" ht="15.75">
      <c r="A2" s="9"/>
      <c r="B2" s="9"/>
      <c r="C2" s="9"/>
      <c r="D2" s="9"/>
      <c r="E2" s="39" t="s">
        <v>62</v>
      </c>
      <c r="F2" s="39"/>
      <c r="G2" s="39"/>
      <c r="H2" s="39"/>
      <c r="I2" s="39"/>
    </row>
    <row r="3" spans="1:9" ht="15.75">
      <c r="A3" s="9"/>
      <c r="B3" s="9"/>
      <c r="C3" s="9"/>
      <c r="D3" s="9"/>
      <c r="E3" s="39" t="s">
        <v>63</v>
      </c>
      <c r="F3" s="39"/>
      <c r="G3" s="39"/>
      <c r="H3" s="39"/>
      <c r="I3" s="39"/>
    </row>
    <row r="4" spans="1:9" ht="15.75">
      <c r="A4" s="9"/>
      <c r="B4" s="9"/>
      <c r="C4" s="9"/>
      <c r="D4" s="9"/>
      <c r="E4" s="71"/>
      <c r="F4" s="39"/>
      <c r="G4" s="39"/>
      <c r="H4" s="39"/>
      <c r="I4" s="39"/>
    </row>
    <row r="5" spans="1:9" ht="15">
      <c r="A5" s="9"/>
      <c r="B5" s="10" t="s">
        <v>60</v>
      </c>
      <c r="C5" s="10"/>
      <c r="D5" s="10"/>
      <c r="E5" s="112"/>
      <c r="F5" s="10"/>
      <c r="G5" s="10"/>
      <c r="H5" s="10"/>
      <c r="I5" s="9"/>
    </row>
    <row r="6" spans="1:9" ht="15">
      <c r="A6" s="9"/>
      <c r="B6" s="10" t="s">
        <v>68</v>
      </c>
      <c r="C6" s="10"/>
      <c r="D6" s="10"/>
      <c r="E6" s="112"/>
      <c r="F6" s="10"/>
      <c r="G6" s="10"/>
      <c r="H6" s="10"/>
      <c r="I6" s="9"/>
    </row>
    <row r="7" spans="1:9" ht="15">
      <c r="A7" s="9"/>
      <c r="B7" s="10" t="s">
        <v>53</v>
      </c>
      <c r="C7" s="10"/>
      <c r="D7" s="10"/>
      <c r="E7" s="112"/>
      <c r="F7" s="10"/>
      <c r="G7" s="10"/>
      <c r="H7" s="10"/>
      <c r="I7" s="9"/>
    </row>
    <row r="8" spans="1:9" ht="15">
      <c r="A8" s="9"/>
      <c r="B8" s="9"/>
      <c r="C8" s="9"/>
      <c r="D8" s="9"/>
      <c r="E8" s="37"/>
      <c r="F8" s="9"/>
      <c r="G8" s="9"/>
      <c r="H8" s="9"/>
      <c r="I8" s="9"/>
    </row>
    <row r="9" spans="1:9" ht="38.25" customHeight="1">
      <c r="A9" s="41" t="s">
        <v>31</v>
      </c>
      <c r="B9" s="42" t="s">
        <v>14</v>
      </c>
      <c r="C9" s="43" t="s">
        <v>44</v>
      </c>
      <c r="D9" s="44"/>
      <c r="E9" s="45"/>
      <c r="F9" s="44"/>
      <c r="G9" s="46"/>
      <c r="H9" s="9"/>
      <c r="I9" s="9"/>
    </row>
    <row r="10" spans="1:9" ht="76.5" customHeight="1">
      <c r="A10" s="47"/>
      <c r="B10" s="48"/>
      <c r="C10" s="13" t="s">
        <v>45</v>
      </c>
      <c r="D10" s="49" t="s">
        <v>49</v>
      </c>
      <c r="E10" s="50" t="s">
        <v>47</v>
      </c>
      <c r="F10" s="51" t="s">
        <v>50</v>
      </c>
      <c r="G10" s="52" t="s">
        <v>51</v>
      </c>
      <c r="H10" s="9"/>
      <c r="I10" s="9"/>
    </row>
    <row r="11" spans="1:9" s="3" customFormat="1" ht="12.75" customHeight="1">
      <c r="A11" s="16">
        <v>1</v>
      </c>
      <c r="B11" s="16">
        <v>2</v>
      </c>
      <c r="C11" s="16">
        <v>3</v>
      </c>
      <c r="D11" s="16">
        <v>4</v>
      </c>
      <c r="E11" s="53">
        <v>5</v>
      </c>
      <c r="F11" s="16">
        <v>6</v>
      </c>
      <c r="G11" s="54">
        <v>7</v>
      </c>
      <c r="H11" s="55"/>
      <c r="I11" s="55"/>
    </row>
    <row r="12" spans="1:9" s="4" customFormat="1" ht="15">
      <c r="A12" s="56"/>
      <c r="B12" s="56"/>
      <c r="C12" s="57"/>
      <c r="D12" s="57"/>
      <c r="E12" s="58"/>
      <c r="F12" s="57"/>
      <c r="G12" s="59"/>
      <c r="H12" s="60"/>
      <c r="I12" s="60"/>
    </row>
    <row r="13" spans="1:10" ht="15">
      <c r="A13" s="61"/>
      <c r="B13" s="31" t="s">
        <v>15</v>
      </c>
      <c r="C13" s="62"/>
      <c r="D13" s="63"/>
      <c r="E13" s="63"/>
      <c r="F13" s="64"/>
      <c r="G13" s="65"/>
      <c r="H13" s="9"/>
      <c r="I13" s="9"/>
      <c r="J13" s="6"/>
    </row>
    <row r="14" spans="1:10" ht="15">
      <c r="A14" s="61" t="s">
        <v>8</v>
      </c>
      <c r="B14" s="66" t="s">
        <v>56</v>
      </c>
      <c r="C14" s="62">
        <v>2.19</v>
      </c>
      <c r="D14" s="63">
        <v>558</v>
      </c>
      <c r="E14" s="63">
        <f>F14-D14</f>
        <v>132</v>
      </c>
      <c r="F14" s="64">
        <v>690</v>
      </c>
      <c r="G14" s="110">
        <f>D14/8</f>
        <v>69.75</v>
      </c>
      <c r="H14" s="9"/>
      <c r="I14" s="9"/>
      <c r="J14" s="6"/>
    </row>
    <row r="15" spans="1:10" ht="15">
      <c r="A15" s="61" t="s">
        <v>9</v>
      </c>
      <c r="B15" s="66" t="s">
        <v>57</v>
      </c>
      <c r="C15" s="62">
        <v>3.74</v>
      </c>
      <c r="D15" s="63">
        <v>954</v>
      </c>
      <c r="E15" s="63">
        <f>F15-D15</f>
        <v>225</v>
      </c>
      <c r="F15" s="64">
        <v>1179</v>
      </c>
      <c r="G15" s="110">
        <f>D15/8</f>
        <v>119.25</v>
      </c>
      <c r="H15" s="9"/>
      <c r="I15" s="9"/>
      <c r="J15" s="6"/>
    </row>
    <row r="16" spans="1:10" ht="15">
      <c r="A16" s="61" t="s">
        <v>10</v>
      </c>
      <c r="B16" s="66" t="s">
        <v>58</v>
      </c>
      <c r="C16" s="62">
        <v>0.2</v>
      </c>
      <c r="D16" s="63">
        <v>52</v>
      </c>
      <c r="E16" s="63">
        <f>F16-D16</f>
        <v>12</v>
      </c>
      <c r="F16" s="64">
        <v>64</v>
      </c>
      <c r="G16" s="110">
        <f>D16/8</f>
        <v>6.5</v>
      </c>
      <c r="H16" s="9"/>
      <c r="I16" s="9"/>
      <c r="J16" s="6"/>
    </row>
    <row r="17" spans="1:10" s="5" customFormat="1" ht="15">
      <c r="A17" s="35"/>
      <c r="B17" s="36" t="s">
        <v>46</v>
      </c>
      <c r="C17" s="67">
        <f>SUM(C13:C16)</f>
        <v>6.13</v>
      </c>
      <c r="D17" s="68">
        <f>SUM(D14:D16)</f>
        <v>1564</v>
      </c>
      <c r="E17" s="68">
        <f>SUM(E14:E16)</f>
        <v>369</v>
      </c>
      <c r="F17" s="68">
        <f>SUM(F14:F16)</f>
        <v>1933</v>
      </c>
      <c r="G17" s="67">
        <f>SUM(G14:G16)</f>
        <v>195.5</v>
      </c>
      <c r="H17" s="69"/>
      <c r="I17" s="111"/>
      <c r="J17" s="6"/>
    </row>
    <row r="18" spans="1:10" ht="15">
      <c r="A18" s="70"/>
      <c r="B18" s="70"/>
      <c r="C18" s="9"/>
      <c r="D18" s="9"/>
      <c r="E18" s="37"/>
      <c r="F18" s="9"/>
      <c r="G18" s="9"/>
      <c r="H18" s="9"/>
      <c r="I18" s="9"/>
      <c r="J18" s="6"/>
    </row>
    <row r="19" spans="1:9" ht="15">
      <c r="A19" s="9"/>
      <c r="B19" s="9"/>
      <c r="C19" s="9"/>
      <c r="D19" s="9"/>
      <c r="E19" s="37"/>
      <c r="F19" s="9"/>
      <c r="G19" s="9"/>
      <c r="H19" s="9"/>
      <c r="I19" s="9"/>
    </row>
    <row r="20" spans="1:9" ht="15.75">
      <c r="A20" s="9"/>
      <c r="B20" s="108" t="s">
        <v>64</v>
      </c>
      <c r="C20" s="39"/>
      <c r="D20" s="39"/>
      <c r="E20" s="39"/>
      <c r="F20" s="39" t="s">
        <v>65</v>
      </c>
      <c r="G20" s="39"/>
      <c r="H20" s="9"/>
      <c r="I20" s="9"/>
    </row>
    <row r="21" spans="1:9" ht="15">
      <c r="A21" s="9"/>
      <c r="B21" s="38"/>
      <c r="C21" s="9"/>
      <c r="D21" s="9"/>
      <c r="E21" s="9"/>
      <c r="F21" s="9"/>
      <c r="G21" s="9"/>
      <c r="H21" s="9"/>
      <c r="I21" s="9"/>
    </row>
    <row r="22" spans="1:9" ht="15">
      <c r="A22" s="9"/>
      <c r="B22" s="9"/>
      <c r="C22" s="9"/>
      <c r="D22" s="9"/>
      <c r="E22" s="37"/>
      <c r="F22" s="9"/>
      <c r="G22" s="9"/>
      <c r="H22" s="9"/>
      <c r="I22" s="9"/>
    </row>
  </sheetData>
  <sheetProtection/>
  <mergeCells count="2">
    <mergeCell ref="A9:A10"/>
    <mergeCell ref="B9:B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2015-01-26T13:24:42Z</cp:lastPrinted>
  <dcterms:created xsi:type="dcterms:W3CDTF">2008-11-20T09:03:05Z</dcterms:created>
  <dcterms:modified xsi:type="dcterms:W3CDTF">2015-01-26T13:25:22Z</dcterms:modified>
  <cp:category/>
  <cp:version/>
  <cp:contentType/>
  <cp:contentStatus/>
</cp:coreProperties>
</file>